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tabRatio="520" activeTab="0"/>
  </bookViews>
  <sheets>
    <sheet name="第一包" sheetId="1" r:id="rId1"/>
    <sheet name="第二包" sheetId="2" r:id="rId2"/>
    <sheet name="第三包" sheetId="3" r:id="rId3"/>
    <sheet name="第四包" sheetId="4" r:id="rId4"/>
    <sheet name="第五包" sheetId="5" r:id="rId5"/>
  </sheets>
  <definedNames>
    <definedName name="_xlnm.Print_Titles" localSheetId="0">'第一包'!$2:$2</definedName>
    <definedName name="_xlnm.Print_Titles" localSheetId="1">'第二包'!$2:$2</definedName>
    <definedName name="_xlnm.Print_Titles" localSheetId="2">'第三包'!$2:$2</definedName>
    <definedName name="_xlnm.Print_Titles" localSheetId="3">'第四包'!$2:$2</definedName>
    <definedName name="_xlnm.Print_Titles" localSheetId="4">'第五包'!$2:$2</definedName>
  </definedNames>
  <calcPr fullCalcOnLoad="1"/>
</workbook>
</file>

<file path=xl/sharedStrings.xml><?xml version="1.0" encoding="utf-8"?>
<sst xmlns="http://schemas.openxmlformats.org/spreadsheetml/2006/main" count="549" uniqueCount="114">
  <si>
    <t>化学药品及检验试剂采购计划明细（第一包）</t>
  </si>
  <si>
    <t>序号</t>
  </si>
  <si>
    <t>名称</t>
  </si>
  <si>
    <t>品牌</t>
  </si>
  <si>
    <t>规格</t>
  </si>
  <si>
    <t>单位</t>
  </si>
  <si>
    <t>单价(元/瓶、桶、套)</t>
  </si>
  <si>
    <t>东胜部预采购量/年</t>
  </si>
  <si>
    <t>康巴什预采购量/年</t>
  </si>
  <si>
    <t>合计预采购量/年</t>
  </si>
  <si>
    <t>金额合计/元</t>
  </si>
  <si>
    <t>是否属于危险化学药品</t>
  </si>
  <si>
    <t>资质要求</t>
  </si>
  <si>
    <t>备注</t>
  </si>
  <si>
    <t>N，N-二甲基甲酰胺</t>
  </si>
  <si>
    <t>国药</t>
  </si>
  <si>
    <t>500ml</t>
  </si>
  <si>
    <t>瓶</t>
  </si>
  <si>
    <t>是</t>
  </si>
  <si>
    <t>危险化学药品经营许可证</t>
  </si>
  <si>
    <t>GR</t>
  </si>
  <si>
    <t>氨水</t>
  </si>
  <si>
    <t>AR</t>
  </si>
  <si>
    <t>苯</t>
  </si>
  <si>
    <t>冰乙酸</t>
  </si>
  <si>
    <t>丙三醇</t>
  </si>
  <si>
    <t>二氯甲烷</t>
  </si>
  <si>
    <t>分析甲醇</t>
  </si>
  <si>
    <t>甲醇</t>
  </si>
  <si>
    <t>甲醛</t>
  </si>
  <si>
    <t>甲酸</t>
  </si>
  <si>
    <t>500mL</t>
  </si>
  <si>
    <t>磷酸</t>
  </si>
  <si>
    <t>氢氧化钠</t>
  </si>
  <si>
    <t>500g</t>
  </si>
  <si>
    <t>三氟乙酸</t>
  </si>
  <si>
    <t>100ml</t>
  </si>
  <si>
    <t xml:space="preserve">AR </t>
  </si>
  <si>
    <t>色谱二氯甲烷</t>
  </si>
  <si>
    <t>HPLC</t>
  </si>
  <si>
    <t>色谱乙腈</t>
  </si>
  <si>
    <t>4L</t>
  </si>
  <si>
    <t>否</t>
  </si>
  <si>
    <t>石油醚（30-60）</t>
  </si>
  <si>
    <t>石油醚（60-90）</t>
  </si>
  <si>
    <t>四氢呋喃</t>
  </si>
  <si>
    <t>无水甲醇</t>
  </si>
  <si>
    <t>无水乙醇</t>
  </si>
  <si>
    <t>5L</t>
  </si>
  <si>
    <t>桶</t>
  </si>
  <si>
    <t>乙醛</t>
  </si>
  <si>
    <t>乙酸乙酯</t>
  </si>
  <si>
    <t>异丙醇</t>
  </si>
  <si>
    <t>氢氧化钾</t>
  </si>
  <si>
    <t>预算合计</t>
  </si>
  <si>
    <t>化学药品及检验试剂采购计划明细（第二包）</t>
  </si>
  <si>
    <t>丙酮</t>
  </si>
  <si>
    <t>易制毒化学品经营备案证明</t>
  </si>
  <si>
    <t>二甲苯</t>
  </si>
  <si>
    <t>二甲苯(分析纯）</t>
  </si>
  <si>
    <t>甲苯</t>
  </si>
  <si>
    <t>氯仿</t>
  </si>
  <si>
    <t>浓硫酸</t>
  </si>
  <si>
    <t>浓盐酸</t>
  </si>
  <si>
    <t>乙醚</t>
  </si>
  <si>
    <t>化学药品及检验试剂采购计划明细（第三包)</t>
  </si>
  <si>
    <t>康科德</t>
  </si>
  <si>
    <t>吡啶</t>
  </si>
  <si>
    <t>分析乙腈</t>
  </si>
  <si>
    <t>分析异丙醇</t>
  </si>
  <si>
    <t>环己烷</t>
  </si>
  <si>
    <t>色谱甲醇</t>
  </si>
  <si>
    <t>色谱异丙醇</t>
  </si>
  <si>
    <t>正丁醇</t>
  </si>
  <si>
    <t>正己烷</t>
  </si>
  <si>
    <t>化学药品及检验试剂采购计划明细(第四包）</t>
  </si>
  <si>
    <t>5-磺基水杨酸，二水</t>
  </si>
  <si>
    <t>100g</t>
  </si>
  <si>
    <t>无</t>
  </si>
  <si>
    <t>草酸铵，一水</t>
  </si>
  <si>
    <t>质谱级乙腈</t>
  </si>
  <si>
    <t>501ml</t>
  </si>
  <si>
    <t>微生物质谱</t>
  </si>
  <si>
    <t>甲苯-4-磺酸，一水</t>
  </si>
  <si>
    <t>磷酸二氢钾(沪试牌)</t>
  </si>
  <si>
    <t>磷酸氢二钠，无水</t>
  </si>
  <si>
    <t>氯化钾</t>
  </si>
  <si>
    <t>氯化钠（分析醇）</t>
  </si>
  <si>
    <t>无水磷酸氢二钠</t>
  </si>
  <si>
    <t>碳酸氢钠</t>
  </si>
  <si>
    <t>乙醇</t>
  </si>
  <si>
    <t>溴酚蓝粉末</t>
  </si>
  <si>
    <t>10g</t>
  </si>
  <si>
    <t>乙二胺四乙酸二钠盐，二水</t>
  </si>
  <si>
    <t>250g</t>
  </si>
  <si>
    <t>二甲基亚砜</t>
  </si>
  <si>
    <t>化学药品及检验试剂采购计划明细（第五包）</t>
  </si>
  <si>
    <t>组织固定液</t>
  </si>
  <si>
    <t>北京益利</t>
  </si>
  <si>
    <t>5升</t>
  </si>
  <si>
    <t>EDAN卢戈氏溶液</t>
  </si>
  <si>
    <t>安多福</t>
  </si>
  <si>
    <t>120ml</t>
  </si>
  <si>
    <t>碘化钾</t>
  </si>
  <si>
    <t>北联</t>
  </si>
  <si>
    <t>苏木素-伊红染色液</t>
  </si>
  <si>
    <t>贝索</t>
  </si>
  <si>
    <t>250ml*4</t>
  </si>
  <si>
    <t>套</t>
  </si>
  <si>
    <t>二甲基硅油</t>
  </si>
  <si>
    <t>顶业</t>
  </si>
  <si>
    <t>1kg</t>
  </si>
  <si>
    <t>生物二甲基亚砜</t>
  </si>
  <si>
    <t>SIGMA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</si>
</sst>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_-* #,##0_-;\-* #,##0_-;_-* &quot;-&quot;_-;_-@_-"/>
    <numFmt numFmtId="178" formatCode="&quot;￥&quot;#,##0.00;\-&quot;￥&quot;#,##0.00"/>
    <numFmt numFmtId="179" formatCode="_-* #,##0.00_-;\-* #,##0.00_-;_-* &quot;-&quot;??_-;_-@_-"/>
    <numFmt numFmtId="180" formatCode="0.00_);\(0.00\)"/>
    <numFmt numFmtId="181" formatCode="0_ "/>
  </numFmts>
  <fonts count="43">
    <font>
      <sz val="12"/>
      <color indexed="8"/>
      <name val="宋体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b/>
      <sz val="16"/>
      <color indexed="8"/>
      <name val="宋体"/>
      <family val="0"/>
    </font>
    <font>
      <b/>
      <sz val="12"/>
      <color indexed="8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179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33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180" fontId="0" fillId="0" borderId="0" xfId="0" applyNumberFormat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left" vertical="center" wrapText="1"/>
    </xf>
    <xf numFmtId="181" fontId="3" fillId="0" borderId="9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left" vertical="center"/>
    </xf>
    <xf numFmtId="181" fontId="0" fillId="0" borderId="9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180" fontId="3" fillId="0" borderId="9" xfId="0" applyNumberFormat="1" applyFont="1" applyFill="1" applyBorder="1" applyAlignment="1">
      <alignment horizontal="center" vertical="center" wrapText="1"/>
    </xf>
    <xf numFmtId="180" fontId="0" fillId="0" borderId="9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left" vertical="center" wrapText="1"/>
    </xf>
    <xf numFmtId="180" fontId="0" fillId="0" borderId="9" xfId="0" applyNumberFormat="1" applyFont="1" applyFill="1" applyBorder="1" applyAlignment="1">
      <alignment vertical="center"/>
    </xf>
    <xf numFmtId="180" fontId="0" fillId="0" borderId="0" xfId="0" applyNumberFormat="1" applyFont="1" applyFill="1" applyAlignment="1">
      <alignment horizontal="center" vertical="center"/>
    </xf>
    <xf numFmtId="180" fontId="0" fillId="0" borderId="0" xfId="0" applyNumberFormat="1" applyFont="1" applyAlignment="1">
      <alignment vertical="center"/>
    </xf>
    <xf numFmtId="180" fontId="0" fillId="0" borderId="0" xfId="0" applyNumberFormat="1" applyFont="1" applyFill="1" applyAlignment="1">
      <alignment vertical="center"/>
    </xf>
    <xf numFmtId="0" fontId="0" fillId="33" borderId="9" xfId="0" applyFont="1" applyFill="1" applyBorder="1" applyAlignment="1">
      <alignment horizontal="center" vertical="center"/>
    </xf>
    <xf numFmtId="0" fontId="0" fillId="33" borderId="9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left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180" fontId="5" fillId="0" borderId="9" xfId="0" applyNumberFormat="1" applyFont="1" applyFill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36"/>
  <sheetViews>
    <sheetView tabSelected="1" workbookViewId="0" topLeftCell="A1">
      <selection activeCell="J35" sqref="J35"/>
    </sheetView>
  </sheetViews>
  <sheetFormatPr defaultColWidth="9.00390625" defaultRowHeight="14.25"/>
  <cols>
    <col min="1" max="1" width="3.375" style="0" customWidth="1"/>
    <col min="2" max="2" width="17.75390625" style="0" customWidth="1"/>
    <col min="3" max="3" width="8.50390625" style="0" customWidth="1"/>
    <col min="4" max="4" width="7.50390625" style="0" customWidth="1"/>
    <col min="5" max="5" width="4.25390625" style="0" customWidth="1"/>
    <col min="6" max="6" width="6.00390625" style="0" customWidth="1"/>
    <col min="7" max="7" width="7.125" style="0" customWidth="1"/>
    <col min="8" max="8" width="6.50390625" style="5" customWidth="1"/>
    <col min="9" max="9" width="7.75390625" style="0" customWidth="1"/>
    <col min="10" max="10" width="13.125" style="6" customWidth="1"/>
    <col min="11" max="11" width="11.00390625" style="0" customWidth="1"/>
    <col min="12" max="12" width="23.875" style="0" customWidth="1"/>
    <col min="13" max="13" width="6.50390625" style="0" customWidth="1"/>
  </cols>
  <sheetData>
    <row r="1" spans="1:13" s="1" customFormat="1" ht="25.5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17"/>
    </row>
    <row r="2" spans="1:13" s="2" customFormat="1" ht="57" customHeight="1">
      <c r="A2" s="8" t="s">
        <v>1</v>
      </c>
      <c r="B2" s="9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10" t="s">
        <v>7</v>
      </c>
      <c r="H2" s="10" t="s">
        <v>8</v>
      </c>
      <c r="I2" s="10" t="s">
        <v>9</v>
      </c>
      <c r="J2" s="18" t="s">
        <v>10</v>
      </c>
      <c r="K2" s="8" t="s">
        <v>11</v>
      </c>
      <c r="L2" s="9" t="s">
        <v>12</v>
      </c>
      <c r="M2" s="9" t="s">
        <v>13</v>
      </c>
    </row>
    <row r="3" spans="1:13" s="3" customFormat="1" ht="19.5" customHeight="1">
      <c r="A3" s="11">
        <v>1</v>
      </c>
      <c r="B3" s="12" t="s">
        <v>14</v>
      </c>
      <c r="C3" s="11" t="s">
        <v>15</v>
      </c>
      <c r="D3" s="11" t="s">
        <v>16</v>
      </c>
      <c r="E3" s="11" t="s">
        <v>17</v>
      </c>
      <c r="F3" s="11">
        <v>88</v>
      </c>
      <c r="G3" s="13">
        <v>0</v>
      </c>
      <c r="H3" s="13">
        <v>10</v>
      </c>
      <c r="I3" s="13">
        <f aca="true" t="shared" si="0" ref="I3:I53">G3+H3</f>
        <v>10</v>
      </c>
      <c r="J3" s="19">
        <f aca="true" t="shared" si="1" ref="J3:J66">I3*F3</f>
        <v>880</v>
      </c>
      <c r="K3" s="11" t="s">
        <v>18</v>
      </c>
      <c r="L3" s="12" t="s">
        <v>19</v>
      </c>
      <c r="M3" s="12" t="s">
        <v>20</v>
      </c>
    </row>
    <row r="4" spans="1:13" s="4" customFormat="1" ht="19.5" customHeight="1">
      <c r="A4" s="11">
        <v>2</v>
      </c>
      <c r="B4" s="12" t="s">
        <v>21</v>
      </c>
      <c r="C4" s="11" t="s">
        <v>15</v>
      </c>
      <c r="D4" s="11" t="s">
        <v>16</v>
      </c>
      <c r="E4" s="11" t="s">
        <v>17</v>
      </c>
      <c r="F4" s="11">
        <v>11</v>
      </c>
      <c r="G4" s="13">
        <v>0</v>
      </c>
      <c r="H4" s="13">
        <v>2</v>
      </c>
      <c r="I4" s="13">
        <f t="shared" si="0"/>
        <v>2</v>
      </c>
      <c r="J4" s="19">
        <f t="shared" si="1"/>
        <v>22</v>
      </c>
      <c r="K4" s="11" t="s">
        <v>18</v>
      </c>
      <c r="L4" s="12" t="s">
        <v>19</v>
      </c>
      <c r="M4" s="12" t="s">
        <v>22</v>
      </c>
    </row>
    <row r="5" spans="1:13" s="3" customFormat="1" ht="19.5" customHeight="1">
      <c r="A5" s="11">
        <v>3</v>
      </c>
      <c r="B5" s="12" t="s">
        <v>23</v>
      </c>
      <c r="C5" s="11" t="s">
        <v>15</v>
      </c>
      <c r="D5" s="11" t="s">
        <v>16</v>
      </c>
      <c r="E5" s="11" t="s">
        <v>17</v>
      </c>
      <c r="F5" s="11">
        <v>50</v>
      </c>
      <c r="G5" s="13">
        <v>0</v>
      </c>
      <c r="H5" s="13">
        <v>10</v>
      </c>
      <c r="I5" s="13">
        <f t="shared" si="0"/>
        <v>10</v>
      </c>
      <c r="J5" s="19">
        <f t="shared" si="1"/>
        <v>500</v>
      </c>
      <c r="K5" s="11" t="s">
        <v>18</v>
      </c>
      <c r="L5" s="12" t="s">
        <v>19</v>
      </c>
      <c r="M5" s="12" t="s">
        <v>22</v>
      </c>
    </row>
    <row r="6" spans="1:13" s="3" customFormat="1" ht="19.5" customHeight="1">
      <c r="A6" s="11">
        <v>4</v>
      </c>
      <c r="B6" s="12" t="s">
        <v>24</v>
      </c>
      <c r="C6" s="11" t="s">
        <v>15</v>
      </c>
      <c r="D6" s="11" t="s">
        <v>16</v>
      </c>
      <c r="E6" s="11" t="s">
        <v>17</v>
      </c>
      <c r="F6" s="11">
        <v>23</v>
      </c>
      <c r="G6" s="13">
        <v>20</v>
      </c>
      <c r="H6" s="13">
        <v>5</v>
      </c>
      <c r="I6" s="13">
        <f t="shared" si="0"/>
        <v>25</v>
      </c>
      <c r="J6" s="19">
        <f t="shared" si="1"/>
        <v>575</v>
      </c>
      <c r="K6" s="11" t="s">
        <v>18</v>
      </c>
      <c r="L6" s="12" t="s">
        <v>19</v>
      </c>
      <c r="M6" s="20" t="s">
        <v>22</v>
      </c>
    </row>
    <row r="7" spans="1:13" s="3" customFormat="1" ht="19.5" customHeight="1">
      <c r="A7" s="11">
        <v>5</v>
      </c>
      <c r="B7" s="12" t="s">
        <v>24</v>
      </c>
      <c r="C7" s="11" t="s">
        <v>15</v>
      </c>
      <c r="D7" s="11" t="s">
        <v>16</v>
      </c>
      <c r="E7" s="11" t="s">
        <v>17</v>
      </c>
      <c r="F7" s="11">
        <v>52</v>
      </c>
      <c r="G7" s="13">
        <v>0</v>
      </c>
      <c r="H7" s="13">
        <v>10</v>
      </c>
      <c r="I7" s="13">
        <f t="shared" si="0"/>
        <v>10</v>
      </c>
      <c r="J7" s="19">
        <f t="shared" si="1"/>
        <v>520</v>
      </c>
      <c r="K7" s="11" t="s">
        <v>18</v>
      </c>
      <c r="L7" s="12" t="s">
        <v>19</v>
      </c>
      <c r="M7" s="12" t="s">
        <v>20</v>
      </c>
    </row>
    <row r="8" spans="1:13" s="3" customFormat="1" ht="19.5" customHeight="1">
      <c r="A8" s="11">
        <v>6</v>
      </c>
      <c r="B8" s="12" t="s">
        <v>25</v>
      </c>
      <c r="C8" s="11" t="s">
        <v>15</v>
      </c>
      <c r="D8" s="11" t="s">
        <v>16</v>
      </c>
      <c r="E8" s="11" t="s">
        <v>17</v>
      </c>
      <c r="F8" s="11">
        <v>28.05</v>
      </c>
      <c r="G8" s="13">
        <v>10</v>
      </c>
      <c r="H8" s="13">
        <v>0</v>
      </c>
      <c r="I8" s="13">
        <f t="shared" si="0"/>
        <v>10</v>
      </c>
      <c r="J8" s="19">
        <f t="shared" si="1"/>
        <v>280.5</v>
      </c>
      <c r="K8" s="11" t="s">
        <v>18</v>
      </c>
      <c r="L8" s="12" t="s">
        <v>19</v>
      </c>
      <c r="M8" s="20" t="s">
        <v>22</v>
      </c>
    </row>
    <row r="9" spans="1:13" s="4" customFormat="1" ht="19.5" customHeight="1">
      <c r="A9" s="11">
        <v>7</v>
      </c>
      <c r="B9" s="12" t="s">
        <v>26</v>
      </c>
      <c r="C9" s="11" t="s">
        <v>15</v>
      </c>
      <c r="D9" s="11" t="s">
        <v>16</v>
      </c>
      <c r="E9" s="11" t="s">
        <v>17</v>
      </c>
      <c r="F9" s="11">
        <v>27</v>
      </c>
      <c r="G9" s="13">
        <v>0</v>
      </c>
      <c r="H9" s="13">
        <v>400</v>
      </c>
      <c r="I9" s="13">
        <f t="shared" si="0"/>
        <v>400</v>
      </c>
      <c r="J9" s="19">
        <f t="shared" si="1"/>
        <v>10800</v>
      </c>
      <c r="K9" s="11" t="s">
        <v>18</v>
      </c>
      <c r="L9" s="12" t="s">
        <v>19</v>
      </c>
      <c r="M9" s="12" t="s">
        <v>22</v>
      </c>
    </row>
    <row r="10" spans="1:13" s="3" customFormat="1" ht="19.5" customHeight="1">
      <c r="A10" s="11">
        <v>8</v>
      </c>
      <c r="B10" s="12" t="s">
        <v>27</v>
      </c>
      <c r="C10" s="11" t="s">
        <v>15</v>
      </c>
      <c r="D10" s="11" t="s">
        <v>16</v>
      </c>
      <c r="E10" s="11" t="s">
        <v>17</v>
      </c>
      <c r="F10" s="11">
        <v>14</v>
      </c>
      <c r="G10" s="13">
        <v>0</v>
      </c>
      <c r="H10" s="13">
        <v>260</v>
      </c>
      <c r="I10" s="13">
        <f t="shared" si="0"/>
        <v>260</v>
      </c>
      <c r="J10" s="19">
        <f t="shared" si="1"/>
        <v>3640</v>
      </c>
      <c r="K10" s="11" t="s">
        <v>18</v>
      </c>
      <c r="L10" s="12" t="s">
        <v>19</v>
      </c>
      <c r="M10" s="12" t="s">
        <v>22</v>
      </c>
    </row>
    <row r="11" spans="1:13" s="3" customFormat="1" ht="19.5" customHeight="1">
      <c r="A11" s="11">
        <v>9</v>
      </c>
      <c r="B11" s="14" t="s">
        <v>28</v>
      </c>
      <c r="C11" s="11" t="s">
        <v>15</v>
      </c>
      <c r="D11" s="11" t="s">
        <v>16</v>
      </c>
      <c r="E11" s="11" t="s">
        <v>17</v>
      </c>
      <c r="F11" s="11">
        <v>22</v>
      </c>
      <c r="G11" s="13">
        <v>50</v>
      </c>
      <c r="H11" s="13">
        <v>50</v>
      </c>
      <c r="I11" s="13">
        <f t="shared" si="0"/>
        <v>100</v>
      </c>
      <c r="J11" s="19">
        <f t="shared" si="1"/>
        <v>2200</v>
      </c>
      <c r="K11" s="13" t="s">
        <v>18</v>
      </c>
      <c r="L11" s="12" t="s">
        <v>19</v>
      </c>
      <c r="M11" s="12" t="s">
        <v>22</v>
      </c>
    </row>
    <row r="12" spans="1:13" s="4" customFormat="1" ht="19.5" customHeight="1">
      <c r="A12" s="11">
        <v>10</v>
      </c>
      <c r="B12" s="12" t="s">
        <v>29</v>
      </c>
      <c r="C12" s="11" t="s">
        <v>15</v>
      </c>
      <c r="D12" s="11" t="s">
        <v>16</v>
      </c>
      <c r="E12" s="11" t="s">
        <v>17</v>
      </c>
      <c r="F12" s="11">
        <v>16</v>
      </c>
      <c r="G12" s="13">
        <v>20</v>
      </c>
      <c r="H12" s="13">
        <v>10</v>
      </c>
      <c r="I12" s="13">
        <f t="shared" si="0"/>
        <v>30</v>
      </c>
      <c r="J12" s="19">
        <f t="shared" si="1"/>
        <v>480</v>
      </c>
      <c r="K12" s="11" t="s">
        <v>18</v>
      </c>
      <c r="L12" s="12" t="s">
        <v>19</v>
      </c>
      <c r="M12" s="12" t="s">
        <v>22</v>
      </c>
    </row>
    <row r="13" spans="1:13" s="3" customFormat="1" ht="19.5" customHeight="1">
      <c r="A13" s="11">
        <v>11</v>
      </c>
      <c r="B13" s="12" t="s">
        <v>30</v>
      </c>
      <c r="C13" s="11" t="s">
        <v>15</v>
      </c>
      <c r="D13" s="11" t="s">
        <v>31</v>
      </c>
      <c r="E13" s="11" t="s">
        <v>17</v>
      </c>
      <c r="F13" s="11">
        <v>64</v>
      </c>
      <c r="G13" s="13">
        <v>0</v>
      </c>
      <c r="H13" s="13">
        <v>10</v>
      </c>
      <c r="I13" s="13">
        <f t="shared" si="0"/>
        <v>10</v>
      </c>
      <c r="J13" s="19">
        <f t="shared" si="1"/>
        <v>640</v>
      </c>
      <c r="K13" s="11" t="s">
        <v>18</v>
      </c>
      <c r="L13" s="12" t="s">
        <v>19</v>
      </c>
      <c r="M13" s="12" t="s">
        <v>22</v>
      </c>
    </row>
    <row r="14" spans="1:13" s="3" customFormat="1" ht="19.5" customHeight="1">
      <c r="A14" s="11">
        <v>12</v>
      </c>
      <c r="B14" s="12" t="s">
        <v>32</v>
      </c>
      <c r="C14" s="11" t="s">
        <v>15</v>
      </c>
      <c r="D14" s="11" t="s">
        <v>16</v>
      </c>
      <c r="E14" s="11" t="s">
        <v>17</v>
      </c>
      <c r="F14" s="11">
        <v>35</v>
      </c>
      <c r="G14" s="13">
        <v>0</v>
      </c>
      <c r="H14" s="13">
        <v>2</v>
      </c>
      <c r="I14" s="13">
        <f t="shared" si="0"/>
        <v>2</v>
      </c>
      <c r="J14" s="19">
        <f t="shared" si="1"/>
        <v>70</v>
      </c>
      <c r="K14" s="11" t="s">
        <v>18</v>
      </c>
      <c r="L14" s="12" t="s">
        <v>19</v>
      </c>
      <c r="M14" s="12" t="s">
        <v>22</v>
      </c>
    </row>
    <row r="15" spans="1:13" s="3" customFormat="1" ht="19.5" customHeight="1">
      <c r="A15" s="11">
        <v>13</v>
      </c>
      <c r="B15" s="12" t="s">
        <v>33</v>
      </c>
      <c r="C15" s="11" t="s">
        <v>15</v>
      </c>
      <c r="D15" s="11" t="s">
        <v>34</v>
      </c>
      <c r="E15" s="11" t="s">
        <v>17</v>
      </c>
      <c r="F15" s="11">
        <v>28</v>
      </c>
      <c r="G15" s="13">
        <v>5</v>
      </c>
      <c r="H15" s="13">
        <v>5</v>
      </c>
      <c r="I15" s="13">
        <f t="shared" si="0"/>
        <v>10</v>
      </c>
      <c r="J15" s="19">
        <f t="shared" si="1"/>
        <v>280</v>
      </c>
      <c r="K15" s="11" t="s">
        <v>18</v>
      </c>
      <c r="L15" s="12" t="s">
        <v>19</v>
      </c>
      <c r="M15" s="20"/>
    </row>
    <row r="16" spans="1:13" s="4" customFormat="1" ht="19.5" customHeight="1">
      <c r="A16" s="11">
        <v>14</v>
      </c>
      <c r="B16" s="14" t="s">
        <v>35</v>
      </c>
      <c r="C16" s="11" t="s">
        <v>15</v>
      </c>
      <c r="D16" s="11" t="s">
        <v>36</v>
      </c>
      <c r="E16" s="11" t="s">
        <v>17</v>
      </c>
      <c r="F16" s="11">
        <v>398</v>
      </c>
      <c r="G16" s="13">
        <v>20</v>
      </c>
      <c r="H16" s="13">
        <v>0</v>
      </c>
      <c r="I16" s="13">
        <f t="shared" si="0"/>
        <v>20</v>
      </c>
      <c r="J16" s="19">
        <f t="shared" si="1"/>
        <v>7960</v>
      </c>
      <c r="K16" s="11" t="s">
        <v>18</v>
      </c>
      <c r="L16" s="12" t="s">
        <v>19</v>
      </c>
      <c r="M16" s="12" t="s">
        <v>37</v>
      </c>
    </row>
    <row r="17" spans="1:13" s="4" customFormat="1" ht="19.5" customHeight="1">
      <c r="A17" s="11">
        <v>15</v>
      </c>
      <c r="B17" s="12" t="s">
        <v>38</v>
      </c>
      <c r="C17" s="11" t="s">
        <v>15</v>
      </c>
      <c r="D17" s="11" t="s">
        <v>16</v>
      </c>
      <c r="E17" s="11" t="s">
        <v>17</v>
      </c>
      <c r="F17" s="11">
        <v>27</v>
      </c>
      <c r="G17" s="13">
        <v>0</v>
      </c>
      <c r="H17" s="13">
        <v>200</v>
      </c>
      <c r="I17" s="13">
        <f t="shared" si="0"/>
        <v>200</v>
      </c>
      <c r="J17" s="19">
        <f t="shared" si="1"/>
        <v>5400</v>
      </c>
      <c r="K17" s="11" t="s">
        <v>18</v>
      </c>
      <c r="L17" s="12" t="s">
        <v>19</v>
      </c>
      <c r="M17" s="12" t="s">
        <v>39</v>
      </c>
    </row>
    <row r="18" spans="1:13" s="4" customFormat="1" ht="19.5" customHeight="1">
      <c r="A18" s="11">
        <v>16</v>
      </c>
      <c r="B18" s="12" t="s">
        <v>40</v>
      </c>
      <c r="C18" s="11" t="s">
        <v>15</v>
      </c>
      <c r="D18" s="11" t="s">
        <v>41</v>
      </c>
      <c r="E18" s="11" t="s">
        <v>17</v>
      </c>
      <c r="F18" s="11">
        <v>320</v>
      </c>
      <c r="G18" s="13">
        <v>0</v>
      </c>
      <c r="H18" s="13">
        <v>100</v>
      </c>
      <c r="I18" s="13">
        <f t="shared" si="0"/>
        <v>100</v>
      </c>
      <c r="J18" s="19">
        <f t="shared" si="1"/>
        <v>32000</v>
      </c>
      <c r="K18" s="11" t="s">
        <v>18</v>
      </c>
      <c r="L18" s="12" t="s">
        <v>19</v>
      </c>
      <c r="M18" s="12" t="s">
        <v>39</v>
      </c>
    </row>
    <row r="19" spans="1:13" s="4" customFormat="1" ht="19.5" customHeight="1">
      <c r="A19" s="11">
        <v>17</v>
      </c>
      <c r="B19" s="14" t="s">
        <v>40</v>
      </c>
      <c r="C19" s="11" t="s">
        <v>15</v>
      </c>
      <c r="D19" s="11" t="s">
        <v>16</v>
      </c>
      <c r="E19" s="11" t="s">
        <v>17</v>
      </c>
      <c r="F19" s="11">
        <v>68</v>
      </c>
      <c r="G19" s="13">
        <v>0</v>
      </c>
      <c r="H19" s="13">
        <v>10</v>
      </c>
      <c r="I19" s="13">
        <f t="shared" si="0"/>
        <v>10</v>
      </c>
      <c r="J19" s="19">
        <f t="shared" si="1"/>
        <v>680</v>
      </c>
      <c r="K19" s="13" t="s">
        <v>42</v>
      </c>
      <c r="L19" s="12" t="s">
        <v>19</v>
      </c>
      <c r="M19" s="12" t="s">
        <v>39</v>
      </c>
    </row>
    <row r="20" spans="1:13" s="4" customFormat="1" ht="19.5" customHeight="1">
      <c r="A20" s="11">
        <v>18</v>
      </c>
      <c r="B20" s="12" t="s">
        <v>43</v>
      </c>
      <c r="C20" s="11" t="s">
        <v>15</v>
      </c>
      <c r="D20" s="11" t="s">
        <v>16</v>
      </c>
      <c r="E20" s="11" t="s">
        <v>17</v>
      </c>
      <c r="F20" s="11">
        <v>18</v>
      </c>
      <c r="G20" s="13">
        <v>0</v>
      </c>
      <c r="H20" s="13">
        <v>500</v>
      </c>
      <c r="I20" s="13">
        <f t="shared" si="0"/>
        <v>500</v>
      </c>
      <c r="J20" s="19">
        <f t="shared" si="1"/>
        <v>9000</v>
      </c>
      <c r="K20" s="11" t="s">
        <v>18</v>
      </c>
      <c r="L20" s="12" t="s">
        <v>19</v>
      </c>
      <c r="M20" s="12" t="s">
        <v>22</v>
      </c>
    </row>
    <row r="21" spans="1:13" s="3" customFormat="1" ht="19.5" customHeight="1">
      <c r="A21" s="11">
        <v>19</v>
      </c>
      <c r="B21" s="12" t="s">
        <v>44</v>
      </c>
      <c r="C21" s="11" t="s">
        <v>15</v>
      </c>
      <c r="D21" s="11" t="s">
        <v>16</v>
      </c>
      <c r="E21" s="11" t="s">
        <v>17</v>
      </c>
      <c r="F21" s="11">
        <v>18</v>
      </c>
      <c r="G21" s="13">
        <v>0</v>
      </c>
      <c r="H21" s="13">
        <v>400</v>
      </c>
      <c r="I21" s="13">
        <f t="shared" si="0"/>
        <v>400</v>
      </c>
      <c r="J21" s="19">
        <f t="shared" si="1"/>
        <v>7200</v>
      </c>
      <c r="K21" s="11" t="s">
        <v>18</v>
      </c>
      <c r="L21" s="12" t="s">
        <v>19</v>
      </c>
      <c r="M21" s="12" t="s">
        <v>22</v>
      </c>
    </row>
    <row r="22" spans="1:13" s="4" customFormat="1" ht="19.5" customHeight="1">
      <c r="A22" s="11">
        <v>20</v>
      </c>
      <c r="B22" s="12" t="s">
        <v>45</v>
      </c>
      <c r="C22" s="11" t="s">
        <v>15</v>
      </c>
      <c r="D22" s="11" t="s">
        <v>16</v>
      </c>
      <c r="E22" s="11" t="s">
        <v>17</v>
      </c>
      <c r="F22" s="11">
        <v>68</v>
      </c>
      <c r="G22" s="13">
        <v>0</v>
      </c>
      <c r="H22" s="13">
        <v>100</v>
      </c>
      <c r="I22" s="13">
        <f t="shared" si="0"/>
        <v>100</v>
      </c>
      <c r="J22" s="19">
        <f t="shared" si="1"/>
        <v>6800</v>
      </c>
      <c r="K22" s="11" t="s">
        <v>18</v>
      </c>
      <c r="L22" s="12" t="s">
        <v>19</v>
      </c>
      <c r="M22" s="12" t="s">
        <v>20</v>
      </c>
    </row>
    <row r="23" spans="1:13" s="4" customFormat="1" ht="19.5" customHeight="1">
      <c r="A23" s="11">
        <v>21</v>
      </c>
      <c r="B23" s="12" t="s">
        <v>46</v>
      </c>
      <c r="C23" s="11" t="s">
        <v>15</v>
      </c>
      <c r="D23" s="11" t="s">
        <v>16</v>
      </c>
      <c r="E23" s="11" t="s">
        <v>17</v>
      </c>
      <c r="F23" s="11">
        <v>48</v>
      </c>
      <c r="G23" s="13">
        <v>20</v>
      </c>
      <c r="H23" s="13">
        <v>0</v>
      </c>
      <c r="I23" s="13">
        <f t="shared" si="0"/>
        <v>20</v>
      </c>
      <c r="J23" s="19">
        <f t="shared" si="1"/>
        <v>960</v>
      </c>
      <c r="K23" s="11" t="s">
        <v>18</v>
      </c>
      <c r="L23" s="12" t="s">
        <v>19</v>
      </c>
      <c r="M23" s="12" t="s">
        <v>22</v>
      </c>
    </row>
    <row r="24" spans="1:13" s="4" customFormat="1" ht="19.5" customHeight="1">
      <c r="A24" s="11">
        <v>22</v>
      </c>
      <c r="B24" s="12" t="s">
        <v>47</v>
      </c>
      <c r="C24" s="11" t="s">
        <v>15</v>
      </c>
      <c r="D24" s="11" t="s">
        <v>16</v>
      </c>
      <c r="E24" s="11" t="s">
        <v>17</v>
      </c>
      <c r="F24" s="11">
        <v>17</v>
      </c>
      <c r="G24" s="13">
        <v>1000</v>
      </c>
      <c r="H24" s="13">
        <v>600</v>
      </c>
      <c r="I24" s="13">
        <f t="shared" si="0"/>
        <v>1600</v>
      </c>
      <c r="J24" s="19">
        <f t="shared" si="1"/>
        <v>27200</v>
      </c>
      <c r="K24" s="11" t="s">
        <v>18</v>
      </c>
      <c r="L24" s="12" t="s">
        <v>19</v>
      </c>
      <c r="M24" s="20"/>
    </row>
    <row r="25" spans="1:13" s="4" customFormat="1" ht="19.5" customHeight="1">
      <c r="A25" s="11">
        <v>23</v>
      </c>
      <c r="B25" s="12" t="s">
        <v>47</v>
      </c>
      <c r="C25" s="11" t="s">
        <v>15</v>
      </c>
      <c r="D25" s="11" t="s">
        <v>48</v>
      </c>
      <c r="E25" s="11" t="s">
        <v>49</v>
      </c>
      <c r="F25" s="11">
        <v>160</v>
      </c>
      <c r="G25" s="13">
        <v>200</v>
      </c>
      <c r="H25" s="13">
        <v>5</v>
      </c>
      <c r="I25" s="13">
        <f t="shared" si="0"/>
        <v>205</v>
      </c>
      <c r="J25" s="19">
        <f t="shared" si="1"/>
        <v>32800</v>
      </c>
      <c r="K25" s="11" t="s">
        <v>18</v>
      </c>
      <c r="L25" s="12" t="s">
        <v>19</v>
      </c>
      <c r="M25" s="20"/>
    </row>
    <row r="26" spans="1:13" s="4" customFormat="1" ht="19.5" customHeight="1">
      <c r="A26" s="11">
        <v>24</v>
      </c>
      <c r="B26" s="12" t="s">
        <v>50</v>
      </c>
      <c r="C26" s="11" t="s">
        <v>15</v>
      </c>
      <c r="D26" s="11" t="s">
        <v>16</v>
      </c>
      <c r="E26" s="11" t="s">
        <v>17</v>
      </c>
      <c r="F26" s="11">
        <v>112</v>
      </c>
      <c r="G26" s="13">
        <v>0</v>
      </c>
      <c r="H26" s="13">
        <v>10</v>
      </c>
      <c r="I26" s="13">
        <f t="shared" si="0"/>
        <v>10</v>
      </c>
      <c r="J26" s="19">
        <f t="shared" si="1"/>
        <v>1120</v>
      </c>
      <c r="K26" s="11" t="s">
        <v>18</v>
      </c>
      <c r="L26" s="12" t="s">
        <v>19</v>
      </c>
      <c r="M26" s="12" t="s">
        <v>22</v>
      </c>
    </row>
    <row r="27" spans="1:13" s="4" customFormat="1" ht="19.5" customHeight="1">
      <c r="A27" s="11">
        <v>25</v>
      </c>
      <c r="B27" s="12" t="s">
        <v>51</v>
      </c>
      <c r="C27" s="11" t="s">
        <v>15</v>
      </c>
      <c r="D27" s="11" t="s">
        <v>16</v>
      </c>
      <c r="E27" s="11" t="s">
        <v>17</v>
      </c>
      <c r="F27" s="11">
        <v>18</v>
      </c>
      <c r="G27" s="13">
        <v>0</v>
      </c>
      <c r="H27" s="13">
        <v>360</v>
      </c>
      <c r="I27" s="13">
        <f t="shared" si="0"/>
        <v>360</v>
      </c>
      <c r="J27" s="19">
        <f t="shared" si="1"/>
        <v>6480</v>
      </c>
      <c r="K27" s="11" t="s">
        <v>18</v>
      </c>
      <c r="L27" s="12" t="s">
        <v>19</v>
      </c>
      <c r="M27" s="12" t="s">
        <v>22</v>
      </c>
    </row>
    <row r="28" spans="1:13" s="4" customFormat="1" ht="19.5" customHeight="1">
      <c r="A28" s="11">
        <v>26</v>
      </c>
      <c r="B28" s="14" t="s">
        <v>52</v>
      </c>
      <c r="C28" s="11" t="s">
        <v>15</v>
      </c>
      <c r="D28" s="11" t="s">
        <v>16</v>
      </c>
      <c r="E28" s="11" t="s">
        <v>17</v>
      </c>
      <c r="F28" s="11">
        <v>30</v>
      </c>
      <c r="G28" s="13">
        <v>50</v>
      </c>
      <c r="H28" s="13">
        <v>10</v>
      </c>
      <c r="I28" s="13">
        <f t="shared" si="0"/>
        <v>60</v>
      </c>
      <c r="J28" s="19">
        <f t="shared" si="1"/>
        <v>1800</v>
      </c>
      <c r="K28" s="13" t="s">
        <v>18</v>
      </c>
      <c r="L28" s="12" t="s">
        <v>19</v>
      </c>
      <c r="M28" s="12"/>
    </row>
    <row r="29" spans="1:13" s="3" customFormat="1" ht="19.5" customHeight="1">
      <c r="A29" s="11">
        <v>27</v>
      </c>
      <c r="B29" s="12" t="s">
        <v>53</v>
      </c>
      <c r="C29" s="11" t="s">
        <v>15</v>
      </c>
      <c r="D29" s="11" t="s">
        <v>34</v>
      </c>
      <c r="E29" s="11" t="s">
        <v>17</v>
      </c>
      <c r="F29" s="11">
        <v>56</v>
      </c>
      <c r="G29" s="13">
        <v>30</v>
      </c>
      <c r="H29" s="13">
        <v>0</v>
      </c>
      <c r="I29" s="13">
        <f t="shared" si="0"/>
        <v>30</v>
      </c>
      <c r="J29" s="19">
        <f t="shared" si="1"/>
        <v>1680</v>
      </c>
      <c r="K29" s="11" t="s">
        <v>18</v>
      </c>
      <c r="L29" s="12" t="s">
        <v>19</v>
      </c>
      <c r="M29" s="12" t="s">
        <v>22</v>
      </c>
    </row>
    <row r="30" spans="1:13" ht="30" customHeight="1">
      <c r="A30" s="31" t="s">
        <v>54</v>
      </c>
      <c r="B30" s="31"/>
      <c r="C30" s="31"/>
      <c r="D30" s="31"/>
      <c r="E30" s="31"/>
      <c r="F30" s="31"/>
      <c r="G30" s="31"/>
      <c r="H30" s="31"/>
      <c r="I30" s="31"/>
      <c r="J30" s="32">
        <f>SUM(J3:J29)</f>
        <v>161967.5</v>
      </c>
      <c r="K30" s="3"/>
      <c r="L30" s="3"/>
      <c r="M30" s="3"/>
    </row>
    <row r="31" spans="1:13" ht="14.25">
      <c r="A31" s="4"/>
      <c r="B31" s="4"/>
      <c r="C31" s="4"/>
      <c r="D31" s="4"/>
      <c r="E31" s="4"/>
      <c r="F31" s="4"/>
      <c r="G31" s="4"/>
      <c r="H31" s="4"/>
      <c r="I31" s="4"/>
      <c r="J31" s="22"/>
      <c r="K31" s="4"/>
      <c r="L31" s="4"/>
      <c r="M31" s="4"/>
    </row>
    <row r="33" spans="1:13" ht="14.25">
      <c r="A33" s="16"/>
      <c r="B33" s="16"/>
      <c r="C33" s="16"/>
      <c r="D33" s="16"/>
      <c r="E33" s="16"/>
      <c r="F33" s="16"/>
      <c r="G33" s="16"/>
      <c r="H33" s="16"/>
      <c r="I33" s="16"/>
      <c r="J33" s="23"/>
      <c r="K33" s="16"/>
      <c r="L33" s="16"/>
      <c r="M33" s="16"/>
    </row>
    <row r="36" spans="1:13" ht="14.25">
      <c r="A36" s="3"/>
      <c r="B36" s="3"/>
      <c r="C36" s="3"/>
      <c r="D36" s="3"/>
      <c r="E36" s="3"/>
      <c r="F36" s="3"/>
      <c r="G36" s="3"/>
      <c r="H36" s="3"/>
      <c r="I36" s="3"/>
      <c r="J36" s="24"/>
      <c r="K36" s="3"/>
      <c r="L36" s="3"/>
      <c r="M36" s="3"/>
    </row>
  </sheetData>
  <sheetProtection/>
  <mergeCells count="2">
    <mergeCell ref="A1:M1"/>
    <mergeCell ref="A30:I30"/>
  </mergeCells>
  <printOptions/>
  <pageMargins left="0.3145833333333333" right="0.07847222222222222" top="0.2361111111111111" bottom="0.4722222222222222" header="0.19652777777777777" footer="0.15694444444444444"/>
  <pageSetup horizontalDpi="600" verticalDpi="600" orientation="landscape" paperSize="9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20"/>
  <sheetViews>
    <sheetView workbookViewId="0" topLeftCell="A1">
      <selection activeCell="J17" sqref="J17"/>
    </sheetView>
  </sheetViews>
  <sheetFormatPr defaultColWidth="9.00390625" defaultRowHeight="14.25"/>
  <cols>
    <col min="1" max="1" width="3.375" style="0" customWidth="1"/>
    <col min="2" max="2" width="15.875" style="0" customWidth="1"/>
    <col min="3" max="3" width="8.50390625" style="0" customWidth="1"/>
    <col min="4" max="4" width="7.50390625" style="0" customWidth="1"/>
    <col min="5" max="5" width="4.25390625" style="0" customWidth="1"/>
    <col min="6" max="6" width="6.00390625" style="0" customWidth="1"/>
    <col min="7" max="7" width="7.125" style="0" customWidth="1"/>
    <col min="8" max="8" width="6.50390625" style="5" customWidth="1"/>
    <col min="9" max="9" width="7.75390625" style="0" customWidth="1"/>
    <col min="10" max="10" width="11.00390625" style="6" customWidth="1"/>
    <col min="11" max="11" width="9.00390625" style="0" customWidth="1"/>
    <col min="12" max="12" width="26.50390625" style="0" customWidth="1"/>
    <col min="13" max="13" width="7.00390625" style="0" customWidth="1"/>
  </cols>
  <sheetData>
    <row r="1" spans="1:13" s="1" customFormat="1" ht="25.5" customHeight="1">
      <c r="A1" s="7" t="s">
        <v>55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17"/>
    </row>
    <row r="2" spans="1:13" s="2" customFormat="1" ht="57" customHeight="1">
      <c r="A2" s="8" t="s">
        <v>1</v>
      </c>
      <c r="B2" s="9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10" t="s">
        <v>7</v>
      </c>
      <c r="H2" s="10" t="s">
        <v>8</v>
      </c>
      <c r="I2" s="10" t="s">
        <v>9</v>
      </c>
      <c r="J2" s="18" t="s">
        <v>10</v>
      </c>
      <c r="K2" s="8" t="s">
        <v>11</v>
      </c>
      <c r="L2" s="9" t="s">
        <v>12</v>
      </c>
      <c r="M2" s="9" t="s">
        <v>13</v>
      </c>
    </row>
    <row r="3" spans="1:13" s="3" customFormat="1" ht="19.5" customHeight="1">
      <c r="A3" s="11">
        <v>1</v>
      </c>
      <c r="B3" s="12" t="s">
        <v>56</v>
      </c>
      <c r="C3" s="27" t="s">
        <v>15</v>
      </c>
      <c r="D3" s="11" t="s">
        <v>16</v>
      </c>
      <c r="E3" s="11" t="s">
        <v>17</v>
      </c>
      <c r="F3" s="11">
        <v>55</v>
      </c>
      <c r="G3" s="13">
        <v>0</v>
      </c>
      <c r="H3" s="13">
        <v>100</v>
      </c>
      <c r="I3" s="13">
        <f aca="true" t="shared" si="0" ref="I3:I26">G3+H3</f>
        <v>100</v>
      </c>
      <c r="J3" s="19">
        <f aca="true" t="shared" si="1" ref="J3:J39">I3*F3</f>
        <v>5500</v>
      </c>
      <c r="K3" s="11" t="s">
        <v>18</v>
      </c>
      <c r="L3" s="12" t="s">
        <v>57</v>
      </c>
      <c r="M3" s="12" t="s">
        <v>22</v>
      </c>
    </row>
    <row r="4" spans="1:13" s="3" customFormat="1" ht="19.5" customHeight="1">
      <c r="A4" s="11">
        <v>2</v>
      </c>
      <c r="B4" s="12" t="s">
        <v>58</v>
      </c>
      <c r="C4" s="27" t="s">
        <v>15</v>
      </c>
      <c r="D4" s="11" t="s">
        <v>16</v>
      </c>
      <c r="E4" s="11" t="s">
        <v>17</v>
      </c>
      <c r="F4" s="11">
        <v>58</v>
      </c>
      <c r="G4" s="13">
        <v>0</v>
      </c>
      <c r="H4" s="13">
        <v>10</v>
      </c>
      <c r="I4" s="13">
        <f t="shared" si="0"/>
        <v>10</v>
      </c>
      <c r="J4" s="19">
        <f t="shared" si="1"/>
        <v>580</v>
      </c>
      <c r="K4" s="11" t="s">
        <v>18</v>
      </c>
      <c r="L4" s="12" t="s">
        <v>57</v>
      </c>
      <c r="M4" s="12" t="s">
        <v>20</v>
      </c>
    </row>
    <row r="5" spans="1:13" s="3" customFormat="1" ht="19.5" customHeight="1">
      <c r="A5" s="11">
        <v>3</v>
      </c>
      <c r="B5" s="12" t="s">
        <v>58</v>
      </c>
      <c r="C5" s="27" t="s">
        <v>15</v>
      </c>
      <c r="D5" s="11" t="s">
        <v>48</v>
      </c>
      <c r="E5" s="11" t="s">
        <v>49</v>
      </c>
      <c r="F5" s="11">
        <v>280</v>
      </c>
      <c r="G5" s="13">
        <v>100</v>
      </c>
      <c r="H5" s="13">
        <v>60</v>
      </c>
      <c r="I5" s="13">
        <f t="shared" si="0"/>
        <v>160</v>
      </c>
      <c r="J5" s="19">
        <f t="shared" si="1"/>
        <v>44800</v>
      </c>
      <c r="K5" s="11" t="s">
        <v>18</v>
      </c>
      <c r="L5" s="12" t="s">
        <v>57</v>
      </c>
      <c r="M5" s="20"/>
    </row>
    <row r="6" spans="1:13" s="3" customFormat="1" ht="19.5" customHeight="1">
      <c r="A6" s="11">
        <v>4</v>
      </c>
      <c r="B6" s="12" t="s">
        <v>59</v>
      </c>
      <c r="C6" s="27" t="s">
        <v>15</v>
      </c>
      <c r="D6" s="11" t="s">
        <v>16</v>
      </c>
      <c r="E6" s="11" t="s">
        <v>17</v>
      </c>
      <c r="F6" s="11">
        <v>28</v>
      </c>
      <c r="G6" s="13">
        <v>400</v>
      </c>
      <c r="H6" s="13">
        <v>5</v>
      </c>
      <c r="I6" s="13">
        <f t="shared" si="0"/>
        <v>405</v>
      </c>
      <c r="J6" s="19">
        <f t="shared" si="1"/>
        <v>11340</v>
      </c>
      <c r="K6" s="11" t="s">
        <v>18</v>
      </c>
      <c r="L6" s="12" t="s">
        <v>57</v>
      </c>
      <c r="M6" s="20" t="s">
        <v>22</v>
      </c>
    </row>
    <row r="7" spans="1:13" s="3" customFormat="1" ht="19.5" customHeight="1">
      <c r="A7" s="11">
        <v>5</v>
      </c>
      <c r="B7" s="12" t="s">
        <v>60</v>
      </c>
      <c r="C7" s="27" t="s">
        <v>15</v>
      </c>
      <c r="D7" s="11" t="s">
        <v>16</v>
      </c>
      <c r="E7" s="11" t="s">
        <v>17</v>
      </c>
      <c r="F7" s="11">
        <v>61</v>
      </c>
      <c r="G7" s="13">
        <v>30</v>
      </c>
      <c r="H7" s="13">
        <v>0</v>
      </c>
      <c r="I7" s="13">
        <f t="shared" si="0"/>
        <v>30</v>
      </c>
      <c r="J7" s="19">
        <f t="shared" si="1"/>
        <v>1830</v>
      </c>
      <c r="K7" s="11" t="s">
        <v>18</v>
      </c>
      <c r="L7" s="12" t="s">
        <v>57</v>
      </c>
      <c r="M7" s="12" t="s">
        <v>22</v>
      </c>
    </row>
    <row r="8" spans="1:13" s="3" customFormat="1" ht="19.5" customHeight="1">
      <c r="A8" s="11">
        <v>6</v>
      </c>
      <c r="B8" s="12" t="s">
        <v>60</v>
      </c>
      <c r="C8" s="27" t="s">
        <v>15</v>
      </c>
      <c r="D8" s="11" t="s">
        <v>16</v>
      </c>
      <c r="E8" s="11" t="s">
        <v>17</v>
      </c>
      <c r="F8" s="11">
        <v>93</v>
      </c>
      <c r="G8" s="13">
        <v>0</v>
      </c>
      <c r="H8" s="13">
        <v>2</v>
      </c>
      <c r="I8" s="13">
        <f t="shared" si="0"/>
        <v>2</v>
      </c>
      <c r="J8" s="19">
        <f t="shared" si="1"/>
        <v>186</v>
      </c>
      <c r="K8" s="11" t="s">
        <v>18</v>
      </c>
      <c r="L8" s="12" t="s">
        <v>57</v>
      </c>
      <c r="M8" s="12" t="s">
        <v>20</v>
      </c>
    </row>
    <row r="9" spans="1:13" s="3" customFormat="1" ht="19.5" customHeight="1">
      <c r="A9" s="11">
        <v>7</v>
      </c>
      <c r="B9" s="12" t="s">
        <v>61</v>
      </c>
      <c r="C9" s="27" t="s">
        <v>15</v>
      </c>
      <c r="D9" s="11" t="s">
        <v>16</v>
      </c>
      <c r="E9" s="11" t="s">
        <v>17</v>
      </c>
      <c r="F9" s="11">
        <v>180</v>
      </c>
      <c r="G9" s="13">
        <v>0</v>
      </c>
      <c r="H9" s="13">
        <v>3</v>
      </c>
      <c r="I9" s="13">
        <f t="shared" si="0"/>
        <v>3</v>
      </c>
      <c r="J9" s="19">
        <f t="shared" si="1"/>
        <v>540</v>
      </c>
      <c r="K9" s="11" t="s">
        <v>18</v>
      </c>
      <c r="L9" s="12" t="s">
        <v>57</v>
      </c>
      <c r="M9" s="12" t="s">
        <v>22</v>
      </c>
    </row>
    <row r="10" spans="1:13" s="3" customFormat="1" ht="19.5" customHeight="1">
      <c r="A10" s="11">
        <v>8</v>
      </c>
      <c r="B10" s="12" t="s">
        <v>62</v>
      </c>
      <c r="C10" s="27" t="s">
        <v>15</v>
      </c>
      <c r="D10" s="11" t="s">
        <v>16</v>
      </c>
      <c r="E10" s="11" t="s">
        <v>17</v>
      </c>
      <c r="F10" s="11">
        <v>40</v>
      </c>
      <c r="G10" s="13">
        <v>5</v>
      </c>
      <c r="H10" s="13">
        <v>2</v>
      </c>
      <c r="I10" s="13">
        <f t="shared" si="0"/>
        <v>7</v>
      </c>
      <c r="J10" s="19">
        <f t="shared" si="1"/>
        <v>280</v>
      </c>
      <c r="K10" s="11" t="s">
        <v>18</v>
      </c>
      <c r="L10" s="12" t="s">
        <v>57</v>
      </c>
      <c r="M10" s="12" t="s">
        <v>22</v>
      </c>
    </row>
    <row r="11" spans="1:13" s="3" customFormat="1" ht="19.5" customHeight="1">
      <c r="A11" s="11">
        <v>9</v>
      </c>
      <c r="B11" s="28" t="s">
        <v>63</v>
      </c>
      <c r="C11" s="29" t="s">
        <v>15</v>
      </c>
      <c r="D11" s="30" t="s">
        <v>16</v>
      </c>
      <c r="E11" s="30" t="s">
        <v>17</v>
      </c>
      <c r="F11" s="30">
        <v>40</v>
      </c>
      <c r="G11" s="13">
        <v>3</v>
      </c>
      <c r="H11" s="13">
        <v>2</v>
      </c>
      <c r="I11" s="13">
        <f t="shared" si="0"/>
        <v>5</v>
      </c>
      <c r="J11" s="19">
        <f t="shared" si="1"/>
        <v>200</v>
      </c>
      <c r="K11" s="30" t="s">
        <v>18</v>
      </c>
      <c r="L11" s="28" t="s">
        <v>57</v>
      </c>
      <c r="M11" s="28" t="s">
        <v>22</v>
      </c>
    </row>
    <row r="12" spans="1:13" s="3" customFormat="1" ht="19.5" customHeight="1">
      <c r="A12" s="11">
        <v>10</v>
      </c>
      <c r="B12" s="12" t="s">
        <v>63</v>
      </c>
      <c r="C12" s="11" t="s">
        <v>15</v>
      </c>
      <c r="D12" s="11" t="s">
        <v>16</v>
      </c>
      <c r="E12" s="11" t="s">
        <v>17</v>
      </c>
      <c r="F12" s="11">
        <v>60</v>
      </c>
      <c r="G12" s="13">
        <v>0</v>
      </c>
      <c r="H12" s="13">
        <v>2</v>
      </c>
      <c r="I12" s="13">
        <f t="shared" si="0"/>
        <v>2</v>
      </c>
      <c r="J12" s="19">
        <f t="shared" si="1"/>
        <v>120</v>
      </c>
      <c r="K12" s="11" t="s">
        <v>18</v>
      </c>
      <c r="L12" s="12" t="s">
        <v>57</v>
      </c>
      <c r="M12" s="12" t="s">
        <v>20</v>
      </c>
    </row>
    <row r="13" spans="1:13" s="4" customFormat="1" ht="19.5" customHeight="1">
      <c r="A13" s="11">
        <v>11</v>
      </c>
      <c r="B13" s="12" t="s">
        <v>64</v>
      </c>
      <c r="C13" s="11" t="s">
        <v>15</v>
      </c>
      <c r="D13" s="11" t="s">
        <v>16</v>
      </c>
      <c r="E13" s="11" t="s">
        <v>17</v>
      </c>
      <c r="F13" s="11">
        <v>60</v>
      </c>
      <c r="G13" s="13">
        <v>10</v>
      </c>
      <c r="H13" s="13">
        <v>30</v>
      </c>
      <c r="I13" s="13">
        <f t="shared" si="0"/>
        <v>40</v>
      </c>
      <c r="J13" s="19">
        <f t="shared" si="1"/>
        <v>2400</v>
      </c>
      <c r="K13" s="11" t="s">
        <v>18</v>
      </c>
      <c r="L13" s="12" t="s">
        <v>57</v>
      </c>
      <c r="M13" s="12" t="s">
        <v>22</v>
      </c>
    </row>
    <row r="14" spans="1:13" ht="25.5" customHeight="1">
      <c r="A14" s="31" t="s">
        <v>54</v>
      </c>
      <c r="B14" s="31"/>
      <c r="C14" s="31"/>
      <c r="D14" s="31"/>
      <c r="E14" s="31"/>
      <c r="F14" s="31"/>
      <c r="G14" s="31"/>
      <c r="H14" s="31"/>
      <c r="I14" s="31"/>
      <c r="J14" s="32">
        <f>SUM(J3:J13)</f>
        <v>67776</v>
      </c>
      <c r="K14" s="3"/>
      <c r="L14" s="3"/>
      <c r="M14" s="3"/>
    </row>
    <row r="15" spans="1:13" ht="14.25">
      <c r="A15" s="4"/>
      <c r="B15" s="4"/>
      <c r="C15" s="4"/>
      <c r="D15" s="4"/>
      <c r="E15" s="4"/>
      <c r="F15" s="4"/>
      <c r="G15" s="4"/>
      <c r="H15" s="4"/>
      <c r="I15" s="4"/>
      <c r="J15" s="22"/>
      <c r="K15" s="4"/>
      <c r="L15" s="4"/>
      <c r="M15" s="4"/>
    </row>
    <row r="17" spans="1:13" ht="14.25">
      <c r="A17" s="16"/>
      <c r="B17" s="16"/>
      <c r="C17" s="16"/>
      <c r="D17" s="16"/>
      <c r="E17" s="16"/>
      <c r="F17" s="16"/>
      <c r="G17" s="16"/>
      <c r="H17" s="16"/>
      <c r="I17" s="16"/>
      <c r="J17" s="23"/>
      <c r="K17" s="16"/>
      <c r="L17" s="16"/>
      <c r="M17" s="16"/>
    </row>
    <row r="20" spans="1:13" ht="14.25">
      <c r="A20" s="3"/>
      <c r="B20" s="3"/>
      <c r="C20" s="3"/>
      <c r="D20" s="3"/>
      <c r="E20" s="3"/>
      <c r="F20" s="3"/>
      <c r="G20" s="3"/>
      <c r="H20" s="3"/>
      <c r="I20" s="3"/>
      <c r="J20" s="24"/>
      <c r="K20" s="3"/>
      <c r="L20" s="3"/>
      <c r="M20" s="3"/>
    </row>
  </sheetData>
  <sheetProtection/>
  <mergeCells count="2">
    <mergeCell ref="A1:M1"/>
    <mergeCell ref="A14:I14"/>
  </mergeCells>
  <printOptions/>
  <pageMargins left="0.3145833333333333" right="0.07847222222222222" top="0.2361111111111111" bottom="0.4722222222222222" header="0.19652777777777777" footer="0.15694444444444444"/>
  <pageSetup horizontalDpi="600" verticalDpi="600" orientation="landscape" paperSize="9"/>
  <headerFooter scaleWithDoc="0" alignWithMargins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20"/>
  <sheetViews>
    <sheetView workbookViewId="0" topLeftCell="A1">
      <selection activeCell="E24" sqref="E24"/>
    </sheetView>
  </sheetViews>
  <sheetFormatPr defaultColWidth="9.00390625" defaultRowHeight="14.25"/>
  <cols>
    <col min="1" max="1" width="3.375" style="0" customWidth="1"/>
    <col min="2" max="2" width="17.875" style="0" customWidth="1"/>
    <col min="3" max="3" width="8.50390625" style="0" customWidth="1"/>
    <col min="4" max="4" width="7.50390625" style="0" customWidth="1"/>
    <col min="5" max="5" width="4.25390625" style="0" customWidth="1"/>
    <col min="6" max="6" width="6.00390625" style="0" customWidth="1"/>
    <col min="7" max="7" width="7.125" style="0" customWidth="1"/>
    <col min="8" max="8" width="6.50390625" style="5" customWidth="1"/>
    <col min="9" max="9" width="7.75390625" style="0" customWidth="1"/>
    <col min="10" max="10" width="11.00390625" style="6" customWidth="1"/>
    <col min="11" max="11" width="10.00390625" style="0" customWidth="1"/>
    <col min="12" max="12" width="23.875" style="0" customWidth="1"/>
    <col min="13" max="13" width="6.50390625" style="0" customWidth="1"/>
  </cols>
  <sheetData>
    <row r="1" spans="1:13" s="1" customFormat="1" ht="25.5" customHeight="1">
      <c r="A1" s="7" t="s">
        <v>65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17"/>
    </row>
    <row r="2" spans="1:13" s="2" customFormat="1" ht="57" customHeight="1">
      <c r="A2" s="8" t="s">
        <v>1</v>
      </c>
      <c r="B2" s="9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10" t="s">
        <v>7</v>
      </c>
      <c r="H2" s="10" t="s">
        <v>8</v>
      </c>
      <c r="I2" s="10" t="s">
        <v>9</v>
      </c>
      <c r="J2" s="18" t="s">
        <v>10</v>
      </c>
      <c r="K2" s="8" t="s">
        <v>11</v>
      </c>
      <c r="L2" s="9" t="s">
        <v>12</v>
      </c>
      <c r="M2" s="9" t="s">
        <v>13</v>
      </c>
    </row>
    <row r="3" spans="1:13" s="4" customFormat="1" ht="19.5" customHeight="1">
      <c r="A3" s="11">
        <v>1</v>
      </c>
      <c r="B3" s="12" t="s">
        <v>14</v>
      </c>
      <c r="C3" s="11" t="s">
        <v>66</v>
      </c>
      <c r="D3" s="11" t="s">
        <v>16</v>
      </c>
      <c r="E3" s="11" t="s">
        <v>17</v>
      </c>
      <c r="F3" s="11">
        <v>18</v>
      </c>
      <c r="G3" s="13">
        <v>0</v>
      </c>
      <c r="H3" s="13">
        <v>10</v>
      </c>
      <c r="I3" s="13">
        <f aca="true" t="shared" si="0" ref="I3:I15">G3+H3</f>
        <v>10</v>
      </c>
      <c r="J3" s="19">
        <f aca="true" t="shared" si="1" ref="J3:J28">I3*F3</f>
        <v>180</v>
      </c>
      <c r="K3" s="11" t="s">
        <v>18</v>
      </c>
      <c r="L3" s="12" t="s">
        <v>19</v>
      </c>
      <c r="M3" s="12" t="s">
        <v>22</v>
      </c>
    </row>
    <row r="4" spans="1:13" s="4" customFormat="1" ht="19.5" customHeight="1">
      <c r="A4" s="11">
        <v>2</v>
      </c>
      <c r="B4" s="12" t="s">
        <v>67</v>
      </c>
      <c r="C4" s="11" t="s">
        <v>66</v>
      </c>
      <c r="D4" s="11" t="s">
        <v>16</v>
      </c>
      <c r="E4" s="11" t="s">
        <v>17</v>
      </c>
      <c r="F4" s="11">
        <v>80</v>
      </c>
      <c r="G4" s="13">
        <v>0</v>
      </c>
      <c r="H4" s="13">
        <v>50</v>
      </c>
      <c r="I4" s="13">
        <f t="shared" si="0"/>
        <v>50</v>
      </c>
      <c r="J4" s="19">
        <f t="shared" si="1"/>
        <v>4000</v>
      </c>
      <c r="K4" s="11" t="s">
        <v>18</v>
      </c>
      <c r="L4" s="12" t="s">
        <v>19</v>
      </c>
      <c r="M4" s="12" t="s">
        <v>22</v>
      </c>
    </row>
    <row r="5" spans="1:13" s="3" customFormat="1" ht="19.5" customHeight="1">
      <c r="A5" s="11">
        <v>3</v>
      </c>
      <c r="B5" s="12" t="s">
        <v>25</v>
      </c>
      <c r="C5" s="11" t="s">
        <v>66</v>
      </c>
      <c r="D5" s="11" t="s">
        <v>16</v>
      </c>
      <c r="E5" s="11" t="s">
        <v>17</v>
      </c>
      <c r="F5" s="11">
        <v>23</v>
      </c>
      <c r="G5" s="13">
        <v>0</v>
      </c>
      <c r="H5" s="13">
        <v>100</v>
      </c>
      <c r="I5" s="13">
        <f t="shared" si="0"/>
        <v>100</v>
      </c>
      <c r="J5" s="19">
        <f t="shared" si="1"/>
        <v>2300</v>
      </c>
      <c r="K5" s="11" t="s">
        <v>18</v>
      </c>
      <c r="L5" s="12" t="s">
        <v>19</v>
      </c>
      <c r="M5" s="12" t="s">
        <v>22</v>
      </c>
    </row>
    <row r="6" spans="1:13" s="3" customFormat="1" ht="19.5" customHeight="1">
      <c r="A6" s="11">
        <v>4</v>
      </c>
      <c r="B6" s="12" t="s">
        <v>68</v>
      </c>
      <c r="C6" s="11" t="s">
        <v>66</v>
      </c>
      <c r="D6" s="11" t="s">
        <v>16</v>
      </c>
      <c r="E6" s="11" t="s">
        <v>17</v>
      </c>
      <c r="F6" s="11">
        <v>18</v>
      </c>
      <c r="G6" s="13">
        <v>0</v>
      </c>
      <c r="H6" s="13">
        <v>300</v>
      </c>
      <c r="I6" s="13">
        <f t="shared" si="0"/>
        <v>300</v>
      </c>
      <c r="J6" s="19">
        <f t="shared" si="1"/>
        <v>5400</v>
      </c>
      <c r="K6" s="11" t="s">
        <v>18</v>
      </c>
      <c r="L6" s="12" t="s">
        <v>19</v>
      </c>
      <c r="M6" s="12" t="s">
        <v>22</v>
      </c>
    </row>
    <row r="7" spans="1:13" s="3" customFormat="1" ht="19.5" customHeight="1">
      <c r="A7" s="11">
        <v>5</v>
      </c>
      <c r="B7" s="12" t="s">
        <v>69</v>
      </c>
      <c r="C7" s="11" t="s">
        <v>66</v>
      </c>
      <c r="D7" s="11" t="s">
        <v>16</v>
      </c>
      <c r="E7" s="11" t="s">
        <v>17</v>
      </c>
      <c r="F7" s="11">
        <v>17</v>
      </c>
      <c r="G7" s="13">
        <v>0</v>
      </c>
      <c r="H7" s="13">
        <v>50</v>
      </c>
      <c r="I7" s="13">
        <f t="shared" si="0"/>
        <v>50</v>
      </c>
      <c r="J7" s="19">
        <f t="shared" si="1"/>
        <v>850</v>
      </c>
      <c r="K7" s="11" t="s">
        <v>18</v>
      </c>
      <c r="L7" s="12" t="s">
        <v>19</v>
      </c>
      <c r="M7" s="12" t="s">
        <v>22</v>
      </c>
    </row>
    <row r="8" spans="1:13" s="3" customFormat="1" ht="19.5" customHeight="1">
      <c r="A8" s="11">
        <v>6</v>
      </c>
      <c r="B8" s="12" t="s">
        <v>70</v>
      </c>
      <c r="C8" s="11" t="s">
        <v>66</v>
      </c>
      <c r="D8" s="11" t="s">
        <v>16</v>
      </c>
      <c r="E8" s="11" t="s">
        <v>17</v>
      </c>
      <c r="F8" s="11">
        <v>18</v>
      </c>
      <c r="G8" s="13">
        <v>0</v>
      </c>
      <c r="H8" s="13">
        <v>100</v>
      </c>
      <c r="I8" s="13">
        <f t="shared" si="0"/>
        <v>100</v>
      </c>
      <c r="J8" s="19">
        <f t="shared" si="1"/>
        <v>1800</v>
      </c>
      <c r="K8" s="11" t="s">
        <v>18</v>
      </c>
      <c r="L8" s="12" t="s">
        <v>19</v>
      </c>
      <c r="M8" s="12" t="s">
        <v>22</v>
      </c>
    </row>
    <row r="9" spans="1:13" s="3" customFormat="1" ht="19.5" customHeight="1">
      <c r="A9" s="11">
        <v>7</v>
      </c>
      <c r="B9" s="12" t="s">
        <v>71</v>
      </c>
      <c r="C9" s="11" t="s">
        <v>66</v>
      </c>
      <c r="D9" s="11" t="s">
        <v>41</v>
      </c>
      <c r="E9" s="11" t="s">
        <v>17</v>
      </c>
      <c r="F9" s="11">
        <v>100</v>
      </c>
      <c r="G9" s="13">
        <v>100</v>
      </c>
      <c r="H9" s="13">
        <v>80</v>
      </c>
      <c r="I9" s="13">
        <f t="shared" si="0"/>
        <v>180</v>
      </c>
      <c r="J9" s="19">
        <f t="shared" si="1"/>
        <v>18000</v>
      </c>
      <c r="K9" s="11" t="s">
        <v>18</v>
      </c>
      <c r="L9" s="12" t="s">
        <v>19</v>
      </c>
      <c r="M9" s="12" t="s">
        <v>39</v>
      </c>
    </row>
    <row r="10" spans="1:13" s="3" customFormat="1" ht="19.5" customHeight="1">
      <c r="A10" s="11">
        <v>8</v>
      </c>
      <c r="B10" s="12" t="s">
        <v>72</v>
      </c>
      <c r="C10" s="11" t="s">
        <v>66</v>
      </c>
      <c r="D10" s="11" t="s">
        <v>16</v>
      </c>
      <c r="E10" s="11" t="s">
        <v>17</v>
      </c>
      <c r="F10" s="11">
        <v>32</v>
      </c>
      <c r="G10" s="13">
        <v>0</v>
      </c>
      <c r="H10" s="13">
        <v>20</v>
      </c>
      <c r="I10" s="13">
        <f t="shared" si="0"/>
        <v>20</v>
      </c>
      <c r="J10" s="19">
        <f t="shared" si="1"/>
        <v>640</v>
      </c>
      <c r="K10" s="11" t="s">
        <v>18</v>
      </c>
      <c r="L10" s="12" t="s">
        <v>19</v>
      </c>
      <c r="M10" s="12" t="s">
        <v>22</v>
      </c>
    </row>
    <row r="11" spans="1:13" s="3" customFormat="1" ht="19.5" customHeight="1">
      <c r="A11" s="11">
        <v>9</v>
      </c>
      <c r="B11" s="12" t="s">
        <v>45</v>
      </c>
      <c r="C11" s="11" t="s">
        <v>66</v>
      </c>
      <c r="D11" s="11" t="s">
        <v>16</v>
      </c>
      <c r="E11" s="11" t="s">
        <v>17</v>
      </c>
      <c r="F11" s="11">
        <v>32</v>
      </c>
      <c r="G11" s="13">
        <v>0</v>
      </c>
      <c r="H11" s="13">
        <v>100</v>
      </c>
      <c r="I11" s="13">
        <f t="shared" si="0"/>
        <v>100</v>
      </c>
      <c r="J11" s="19">
        <f t="shared" si="1"/>
        <v>3200</v>
      </c>
      <c r="K11" s="11" t="s">
        <v>18</v>
      </c>
      <c r="L11" s="12" t="s">
        <v>19</v>
      </c>
      <c r="M11" s="12" t="s">
        <v>22</v>
      </c>
    </row>
    <row r="12" spans="1:13" s="3" customFormat="1" ht="19.5" customHeight="1">
      <c r="A12" s="11">
        <v>10</v>
      </c>
      <c r="B12" s="12" t="s">
        <v>73</v>
      </c>
      <c r="C12" s="11" t="s">
        <v>66</v>
      </c>
      <c r="D12" s="11" t="s">
        <v>16</v>
      </c>
      <c r="E12" s="11" t="s">
        <v>17</v>
      </c>
      <c r="F12" s="11">
        <v>18</v>
      </c>
      <c r="G12" s="13">
        <v>0</v>
      </c>
      <c r="H12" s="13">
        <v>100</v>
      </c>
      <c r="I12" s="13">
        <f t="shared" si="0"/>
        <v>100</v>
      </c>
      <c r="J12" s="19">
        <f t="shared" si="1"/>
        <v>1800</v>
      </c>
      <c r="K12" s="11" t="s">
        <v>18</v>
      </c>
      <c r="L12" s="12" t="s">
        <v>19</v>
      </c>
      <c r="M12" s="12" t="s">
        <v>22</v>
      </c>
    </row>
    <row r="13" spans="1:13" s="3" customFormat="1" ht="19.5" customHeight="1">
      <c r="A13" s="11">
        <v>11</v>
      </c>
      <c r="B13" s="12" t="s">
        <v>74</v>
      </c>
      <c r="C13" s="11" t="s">
        <v>66</v>
      </c>
      <c r="D13" s="11" t="s">
        <v>16</v>
      </c>
      <c r="E13" s="11" t="s">
        <v>17</v>
      </c>
      <c r="F13" s="11">
        <v>25</v>
      </c>
      <c r="G13" s="13">
        <v>0</v>
      </c>
      <c r="H13" s="13">
        <v>100</v>
      </c>
      <c r="I13" s="13">
        <f t="shared" si="0"/>
        <v>100</v>
      </c>
      <c r="J13" s="19">
        <f t="shared" si="1"/>
        <v>2500</v>
      </c>
      <c r="K13" s="11" t="s">
        <v>18</v>
      </c>
      <c r="L13" s="12" t="s">
        <v>19</v>
      </c>
      <c r="M13" s="12" t="s">
        <v>22</v>
      </c>
    </row>
    <row r="14" spans="1:13" ht="30" customHeight="1">
      <c r="A14" s="15" t="s">
        <v>54</v>
      </c>
      <c r="B14" s="15"/>
      <c r="C14" s="15"/>
      <c r="D14" s="15"/>
      <c r="E14" s="15"/>
      <c r="F14" s="15"/>
      <c r="G14" s="15"/>
      <c r="H14" s="15"/>
      <c r="I14" s="15"/>
      <c r="J14" s="21">
        <f>SUM(J3:J13)</f>
        <v>40670</v>
      </c>
      <c r="K14" s="3"/>
      <c r="L14" s="3"/>
      <c r="M14" s="3"/>
    </row>
    <row r="15" spans="1:13" ht="14.25">
      <c r="A15" s="4"/>
      <c r="B15" s="4"/>
      <c r="C15" s="4"/>
      <c r="D15" s="4"/>
      <c r="E15" s="4"/>
      <c r="F15" s="4"/>
      <c r="G15" s="4"/>
      <c r="H15" s="4"/>
      <c r="I15" s="4"/>
      <c r="J15" s="22"/>
      <c r="K15" s="4"/>
      <c r="L15" s="4"/>
      <c r="M15" s="4"/>
    </row>
    <row r="17" spans="1:13" ht="14.25">
      <c r="A17" s="16"/>
      <c r="B17" s="16"/>
      <c r="C17" s="16"/>
      <c r="D17" s="16"/>
      <c r="E17" s="16"/>
      <c r="F17" s="16"/>
      <c r="G17" s="16"/>
      <c r="H17" s="16"/>
      <c r="I17" s="16"/>
      <c r="J17" s="23"/>
      <c r="K17" s="16"/>
      <c r="L17" s="16"/>
      <c r="M17" s="16"/>
    </row>
    <row r="20" spans="1:13" ht="14.25">
      <c r="A20" s="3"/>
      <c r="B20" s="3"/>
      <c r="C20" s="3"/>
      <c r="D20" s="3"/>
      <c r="E20" s="3"/>
      <c r="F20" s="3"/>
      <c r="G20" s="3"/>
      <c r="H20" s="3"/>
      <c r="I20" s="3"/>
      <c r="J20" s="24"/>
      <c r="K20" s="3"/>
      <c r="L20" s="3"/>
      <c r="M20" s="3"/>
    </row>
  </sheetData>
  <sheetProtection/>
  <mergeCells count="2">
    <mergeCell ref="A1:M1"/>
    <mergeCell ref="A14:I14"/>
  </mergeCells>
  <printOptions/>
  <pageMargins left="0.3145833333333333" right="0.07847222222222222" top="0.2361111111111111" bottom="0.4722222222222222" header="0.19652777777777777" footer="0.15694444444444444"/>
  <pageSetup horizontalDpi="600" verticalDpi="600" orientation="landscape" paperSize="9"/>
  <headerFooter scaleWithDoc="0" alignWithMargins="0"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24"/>
  <sheetViews>
    <sheetView workbookViewId="0" topLeftCell="A1">
      <selection activeCell="H21" sqref="H21"/>
    </sheetView>
  </sheetViews>
  <sheetFormatPr defaultColWidth="9.00390625" defaultRowHeight="14.25"/>
  <cols>
    <col min="1" max="1" width="3.375" style="0" customWidth="1"/>
    <col min="2" max="2" width="24.25390625" style="0" customWidth="1"/>
    <col min="3" max="3" width="8.50390625" style="0" customWidth="1"/>
    <col min="4" max="4" width="7.50390625" style="0" customWidth="1"/>
    <col min="5" max="5" width="4.25390625" style="0" customWidth="1"/>
    <col min="6" max="6" width="6.00390625" style="0" customWidth="1"/>
    <col min="7" max="7" width="7.125" style="0" customWidth="1"/>
    <col min="8" max="8" width="6.50390625" style="5" customWidth="1"/>
    <col min="9" max="9" width="7.75390625" style="0" customWidth="1"/>
    <col min="10" max="10" width="11.00390625" style="6" customWidth="1"/>
    <col min="11" max="11" width="8.875" style="0" customWidth="1"/>
    <col min="12" max="12" width="9.00390625" style="0" customWidth="1"/>
    <col min="13" max="13" width="10.875" style="0" customWidth="1"/>
  </cols>
  <sheetData>
    <row r="1" spans="1:13" s="1" customFormat="1" ht="25.5" customHeight="1">
      <c r="A1" s="7" t="s">
        <v>75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17"/>
    </row>
    <row r="2" spans="1:13" s="2" customFormat="1" ht="57" customHeight="1">
      <c r="A2" s="8" t="s">
        <v>1</v>
      </c>
      <c r="B2" s="9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10" t="s">
        <v>7</v>
      </c>
      <c r="H2" s="10" t="s">
        <v>8</v>
      </c>
      <c r="I2" s="10" t="s">
        <v>9</v>
      </c>
      <c r="J2" s="18" t="s">
        <v>10</v>
      </c>
      <c r="K2" s="8" t="s">
        <v>11</v>
      </c>
      <c r="L2" s="9" t="s">
        <v>12</v>
      </c>
      <c r="M2" s="9" t="s">
        <v>13</v>
      </c>
    </row>
    <row r="3" spans="1:13" s="4" customFormat="1" ht="19.5" customHeight="1">
      <c r="A3" s="11">
        <v>1</v>
      </c>
      <c r="B3" s="12" t="s">
        <v>76</v>
      </c>
      <c r="C3" s="25" t="s">
        <v>15</v>
      </c>
      <c r="D3" s="11" t="s">
        <v>77</v>
      </c>
      <c r="E3" s="11" t="s">
        <v>17</v>
      </c>
      <c r="F3" s="11">
        <v>108</v>
      </c>
      <c r="G3" s="13">
        <v>20</v>
      </c>
      <c r="H3" s="13">
        <v>0</v>
      </c>
      <c r="I3" s="13">
        <f>G3+H3</f>
        <v>20</v>
      </c>
      <c r="J3" s="19">
        <f aca="true" t="shared" si="0" ref="J3:J17">I3*F3</f>
        <v>2160</v>
      </c>
      <c r="K3" s="25" t="s">
        <v>42</v>
      </c>
      <c r="L3" s="26" t="s">
        <v>78</v>
      </c>
      <c r="M3" s="12" t="s">
        <v>22</v>
      </c>
    </row>
    <row r="4" spans="1:13" s="3" customFormat="1" ht="19.5" customHeight="1">
      <c r="A4" s="11">
        <v>2</v>
      </c>
      <c r="B4" s="12" t="s">
        <v>79</v>
      </c>
      <c r="C4" s="25" t="s">
        <v>15</v>
      </c>
      <c r="D4" s="11" t="s">
        <v>34</v>
      </c>
      <c r="E4" s="11" t="s">
        <v>17</v>
      </c>
      <c r="F4" s="11">
        <v>64.5</v>
      </c>
      <c r="G4" s="13">
        <v>20</v>
      </c>
      <c r="H4" s="13">
        <v>0</v>
      </c>
      <c r="I4" s="13">
        <f>G4+H4</f>
        <v>20</v>
      </c>
      <c r="J4" s="19">
        <f t="shared" si="0"/>
        <v>1290</v>
      </c>
      <c r="K4" s="25" t="s">
        <v>42</v>
      </c>
      <c r="L4" s="26" t="s">
        <v>78</v>
      </c>
      <c r="M4" s="12" t="s">
        <v>22</v>
      </c>
    </row>
    <row r="5" spans="1:13" s="4" customFormat="1" ht="19.5" customHeight="1">
      <c r="A5" s="11">
        <v>3</v>
      </c>
      <c r="B5" s="14" t="s">
        <v>80</v>
      </c>
      <c r="C5" s="11" t="s">
        <v>15</v>
      </c>
      <c r="D5" s="11" t="s">
        <v>81</v>
      </c>
      <c r="E5" s="11" t="s">
        <v>17</v>
      </c>
      <c r="F5" s="11">
        <v>920</v>
      </c>
      <c r="G5" s="13">
        <v>10</v>
      </c>
      <c r="H5" s="13">
        <v>0</v>
      </c>
      <c r="I5" s="13">
        <v>10</v>
      </c>
      <c r="J5" s="19">
        <f t="shared" si="0"/>
        <v>9200</v>
      </c>
      <c r="K5" s="13" t="s">
        <v>42</v>
      </c>
      <c r="L5" s="12" t="s">
        <v>78</v>
      </c>
      <c r="M5" s="12" t="s">
        <v>82</v>
      </c>
    </row>
    <row r="6" spans="1:13" s="4" customFormat="1" ht="19.5" customHeight="1">
      <c r="A6" s="11">
        <v>4</v>
      </c>
      <c r="B6" s="12" t="s">
        <v>83</v>
      </c>
      <c r="C6" s="25" t="s">
        <v>15</v>
      </c>
      <c r="D6" s="11" t="s">
        <v>77</v>
      </c>
      <c r="E6" s="11" t="s">
        <v>17</v>
      </c>
      <c r="F6" s="11">
        <v>33</v>
      </c>
      <c r="G6" s="13">
        <v>20</v>
      </c>
      <c r="H6" s="13">
        <v>0</v>
      </c>
      <c r="I6" s="13">
        <f aca="true" t="shared" si="1" ref="I6:I23">G6+H6</f>
        <v>20</v>
      </c>
      <c r="J6" s="19">
        <f t="shared" si="0"/>
        <v>660</v>
      </c>
      <c r="K6" s="25" t="s">
        <v>42</v>
      </c>
      <c r="L6" s="26" t="s">
        <v>78</v>
      </c>
      <c r="M6" s="12" t="s">
        <v>22</v>
      </c>
    </row>
    <row r="7" spans="1:13" s="4" customFormat="1" ht="19.5" customHeight="1">
      <c r="A7" s="11">
        <v>5</v>
      </c>
      <c r="B7" s="12" t="s">
        <v>84</v>
      </c>
      <c r="C7" s="25" t="s">
        <v>15</v>
      </c>
      <c r="D7" s="11" t="s">
        <v>34</v>
      </c>
      <c r="E7" s="11" t="s">
        <v>17</v>
      </c>
      <c r="F7" s="11">
        <v>49.5</v>
      </c>
      <c r="G7" s="13">
        <v>20</v>
      </c>
      <c r="H7" s="13">
        <v>0</v>
      </c>
      <c r="I7" s="13">
        <f t="shared" si="1"/>
        <v>20</v>
      </c>
      <c r="J7" s="19">
        <f t="shared" si="0"/>
        <v>990</v>
      </c>
      <c r="K7" s="25" t="s">
        <v>42</v>
      </c>
      <c r="L7" s="26" t="s">
        <v>78</v>
      </c>
      <c r="M7" s="12" t="s">
        <v>22</v>
      </c>
    </row>
    <row r="8" spans="1:13" s="4" customFormat="1" ht="19.5" customHeight="1">
      <c r="A8" s="11">
        <v>6</v>
      </c>
      <c r="B8" s="12" t="s">
        <v>85</v>
      </c>
      <c r="C8" s="25" t="s">
        <v>15</v>
      </c>
      <c r="D8" s="11" t="s">
        <v>34</v>
      </c>
      <c r="E8" s="11" t="s">
        <v>17</v>
      </c>
      <c r="F8" s="11">
        <v>82</v>
      </c>
      <c r="G8" s="13">
        <v>20</v>
      </c>
      <c r="H8" s="13">
        <v>0</v>
      </c>
      <c r="I8" s="13">
        <f t="shared" si="1"/>
        <v>20</v>
      </c>
      <c r="J8" s="19">
        <f t="shared" si="0"/>
        <v>1640</v>
      </c>
      <c r="K8" s="25" t="s">
        <v>42</v>
      </c>
      <c r="L8" s="26" t="s">
        <v>78</v>
      </c>
      <c r="M8" s="12" t="s">
        <v>22</v>
      </c>
    </row>
    <row r="9" spans="1:13" s="4" customFormat="1" ht="19.5" customHeight="1">
      <c r="A9" s="11">
        <v>7</v>
      </c>
      <c r="B9" s="14" t="s">
        <v>86</v>
      </c>
      <c r="C9" s="11" t="s">
        <v>15</v>
      </c>
      <c r="D9" s="11" t="s">
        <v>34</v>
      </c>
      <c r="E9" s="11" t="s">
        <v>17</v>
      </c>
      <c r="F9" s="11">
        <v>40</v>
      </c>
      <c r="G9" s="13">
        <v>0</v>
      </c>
      <c r="H9" s="13">
        <v>10</v>
      </c>
      <c r="I9" s="13">
        <f t="shared" si="1"/>
        <v>10</v>
      </c>
      <c r="J9" s="19">
        <f t="shared" si="0"/>
        <v>400</v>
      </c>
      <c r="K9" s="13" t="s">
        <v>42</v>
      </c>
      <c r="L9" s="12" t="s">
        <v>78</v>
      </c>
      <c r="M9" s="12"/>
    </row>
    <row r="10" spans="1:13" s="4" customFormat="1" ht="19.5" customHeight="1">
      <c r="A10" s="11">
        <v>8</v>
      </c>
      <c r="B10" s="14" t="s">
        <v>87</v>
      </c>
      <c r="C10" s="11" t="s">
        <v>15</v>
      </c>
      <c r="D10" s="11" t="s">
        <v>34</v>
      </c>
      <c r="E10" s="11" t="s">
        <v>17</v>
      </c>
      <c r="F10" s="11">
        <v>16</v>
      </c>
      <c r="G10" s="13">
        <v>0</v>
      </c>
      <c r="H10" s="13">
        <v>10</v>
      </c>
      <c r="I10" s="13">
        <f t="shared" si="1"/>
        <v>10</v>
      </c>
      <c r="J10" s="19">
        <f t="shared" si="0"/>
        <v>160</v>
      </c>
      <c r="K10" s="13" t="s">
        <v>42</v>
      </c>
      <c r="L10" s="12" t="s">
        <v>78</v>
      </c>
      <c r="M10" s="12"/>
    </row>
    <row r="11" spans="1:13" s="4" customFormat="1" ht="19.5" customHeight="1">
      <c r="A11" s="11">
        <v>9</v>
      </c>
      <c r="B11" s="14" t="s">
        <v>88</v>
      </c>
      <c r="C11" s="11" t="s">
        <v>15</v>
      </c>
      <c r="D11" s="11" t="s">
        <v>34</v>
      </c>
      <c r="E11" s="11" t="s">
        <v>17</v>
      </c>
      <c r="F11" s="11">
        <v>26</v>
      </c>
      <c r="G11" s="13">
        <v>0</v>
      </c>
      <c r="H11" s="13">
        <v>10</v>
      </c>
      <c r="I11" s="13">
        <f t="shared" si="1"/>
        <v>10</v>
      </c>
      <c r="J11" s="19">
        <f t="shared" si="0"/>
        <v>260</v>
      </c>
      <c r="K11" s="13" t="s">
        <v>42</v>
      </c>
      <c r="L11" s="12" t="s">
        <v>78</v>
      </c>
      <c r="M11" s="12"/>
    </row>
    <row r="12" spans="1:13" s="4" customFormat="1" ht="19.5" customHeight="1">
      <c r="A12" s="11">
        <v>10</v>
      </c>
      <c r="B12" s="12" t="s">
        <v>89</v>
      </c>
      <c r="C12" s="25" t="s">
        <v>15</v>
      </c>
      <c r="D12" s="11" t="s">
        <v>34</v>
      </c>
      <c r="E12" s="11" t="s">
        <v>17</v>
      </c>
      <c r="F12" s="11">
        <v>27</v>
      </c>
      <c r="G12" s="13">
        <v>30</v>
      </c>
      <c r="H12" s="13">
        <v>0</v>
      </c>
      <c r="I12" s="13">
        <f t="shared" si="1"/>
        <v>30</v>
      </c>
      <c r="J12" s="19">
        <f t="shared" si="0"/>
        <v>810</v>
      </c>
      <c r="K12" s="25" t="s">
        <v>42</v>
      </c>
      <c r="L12" s="26" t="s">
        <v>78</v>
      </c>
      <c r="M12" s="12" t="s">
        <v>22</v>
      </c>
    </row>
    <row r="13" spans="1:13" s="4" customFormat="1" ht="19.5" customHeight="1">
      <c r="A13" s="11">
        <v>11</v>
      </c>
      <c r="B13" s="12" t="s">
        <v>90</v>
      </c>
      <c r="C13" s="11" t="s">
        <v>15</v>
      </c>
      <c r="D13" s="11" t="s">
        <v>16</v>
      </c>
      <c r="E13" s="11" t="s">
        <v>17</v>
      </c>
      <c r="F13" s="11">
        <v>16</v>
      </c>
      <c r="G13" s="13">
        <v>200</v>
      </c>
      <c r="H13" s="13">
        <v>260</v>
      </c>
      <c r="I13" s="13">
        <f t="shared" si="1"/>
        <v>460</v>
      </c>
      <c r="J13" s="19">
        <f t="shared" si="0"/>
        <v>7360</v>
      </c>
      <c r="K13" s="11" t="s">
        <v>42</v>
      </c>
      <c r="L13" s="12" t="s">
        <v>78</v>
      </c>
      <c r="M13" s="20"/>
    </row>
    <row r="14" spans="1:13" s="4" customFormat="1" ht="19.5" customHeight="1">
      <c r="A14" s="11">
        <v>12</v>
      </c>
      <c r="B14" s="12" t="s">
        <v>90</v>
      </c>
      <c r="C14" s="11" t="s">
        <v>15</v>
      </c>
      <c r="D14" s="11" t="s">
        <v>48</v>
      </c>
      <c r="E14" s="11" t="s">
        <v>49</v>
      </c>
      <c r="F14" s="11">
        <v>155</v>
      </c>
      <c r="G14" s="13">
        <v>100</v>
      </c>
      <c r="H14" s="13">
        <v>5</v>
      </c>
      <c r="I14" s="13">
        <f t="shared" si="1"/>
        <v>105</v>
      </c>
      <c r="J14" s="19">
        <f t="shared" si="0"/>
        <v>16275</v>
      </c>
      <c r="K14" s="11" t="s">
        <v>42</v>
      </c>
      <c r="L14" s="12" t="s">
        <v>78</v>
      </c>
      <c r="M14" s="20"/>
    </row>
    <row r="15" spans="1:13" s="4" customFormat="1" ht="19.5" customHeight="1">
      <c r="A15" s="11">
        <v>13</v>
      </c>
      <c r="B15" s="12" t="s">
        <v>91</v>
      </c>
      <c r="C15" s="11" t="s">
        <v>15</v>
      </c>
      <c r="D15" s="11" t="s">
        <v>92</v>
      </c>
      <c r="E15" s="11" t="s">
        <v>17</v>
      </c>
      <c r="F15" s="11">
        <v>86</v>
      </c>
      <c r="G15" s="13">
        <v>0</v>
      </c>
      <c r="H15" s="13">
        <v>10</v>
      </c>
      <c r="I15" s="13">
        <f t="shared" si="1"/>
        <v>10</v>
      </c>
      <c r="J15" s="19">
        <f t="shared" si="0"/>
        <v>860</v>
      </c>
      <c r="K15" s="11" t="s">
        <v>42</v>
      </c>
      <c r="L15" s="12" t="s">
        <v>78</v>
      </c>
      <c r="M15" s="12"/>
    </row>
    <row r="16" spans="1:13" s="4" customFormat="1" ht="19.5" customHeight="1">
      <c r="A16" s="11">
        <v>14</v>
      </c>
      <c r="B16" s="12" t="s">
        <v>93</v>
      </c>
      <c r="C16" s="25" t="s">
        <v>15</v>
      </c>
      <c r="D16" s="11" t="s">
        <v>94</v>
      </c>
      <c r="E16" s="11" t="s">
        <v>17</v>
      </c>
      <c r="F16" s="11">
        <v>28.5</v>
      </c>
      <c r="G16" s="13">
        <v>20</v>
      </c>
      <c r="H16" s="13">
        <v>0</v>
      </c>
      <c r="I16" s="13">
        <f t="shared" si="1"/>
        <v>20</v>
      </c>
      <c r="J16" s="19">
        <f t="shared" si="0"/>
        <v>570</v>
      </c>
      <c r="K16" s="25" t="s">
        <v>42</v>
      </c>
      <c r="L16" s="26" t="s">
        <v>78</v>
      </c>
      <c r="M16" s="12" t="s">
        <v>22</v>
      </c>
    </row>
    <row r="17" spans="1:13" s="3" customFormat="1" ht="19.5" customHeight="1">
      <c r="A17" s="11">
        <v>15</v>
      </c>
      <c r="B17" s="12" t="s">
        <v>95</v>
      </c>
      <c r="C17" s="11" t="s">
        <v>15</v>
      </c>
      <c r="D17" s="11" t="s">
        <v>16</v>
      </c>
      <c r="E17" s="11" t="s">
        <v>17</v>
      </c>
      <c r="F17" s="11">
        <v>132</v>
      </c>
      <c r="G17" s="13">
        <v>0</v>
      </c>
      <c r="H17" s="13">
        <v>20</v>
      </c>
      <c r="I17" s="13">
        <f t="shared" si="1"/>
        <v>20</v>
      </c>
      <c r="J17" s="19">
        <f t="shared" si="0"/>
        <v>2640</v>
      </c>
      <c r="K17" s="11" t="s">
        <v>42</v>
      </c>
      <c r="L17" s="12" t="s">
        <v>78</v>
      </c>
      <c r="M17" s="12" t="s">
        <v>22</v>
      </c>
    </row>
    <row r="18" spans="1:13" ht="24.75" customHeight="1">
      <c r="A18" s="15" t="s">
        <v>54</v>
      </c>
      <c r="B18" s="15"/>
      <c r="C18" s="15"/>
      <c r="D18" s="15"/>
      <c r="E18" s="15"/>
      <c r="F18" s="15"/>
      <c r="G18" s="15"/>
      <c r="H18" s="15"/>
      <c r="I18" s="15"/>
      <c r="J18" s="21">
        <f>SUM(J3:J17)</f>
        <v>45275</v>
      </c>
      <c r="K18" s="3"/>
      <c r="L18" s="3"/>
      <c r="M18" s="3"/>
    </row>
    <row r="19" spans="1:13" ht="14.25">
      <c r="A19" s="4"/>
      <c r="B19" s="4"/>
      <c r="C19" s="4"/>
      <c r="D19" s="4"/>
      <c r="E19" s="4"/>
      <c r="F19" s="4"/>
      <c r="G19" s="4"/>
      <c r="H19" s="4"/>
      <c r="I19" s="4"/>
      <c r="J19" s="22"/>
      <c r="K19" s="4"/>
      <c r="L19" s="4"/>
      <c r="M19" s="4"/>
    </row>
    <row r="21" spans="1:13" ht="14.25">
      <c r="A21" s="16"/>
      <c r="B21" s="16"/>
      <c r="C21" s="16"/>
      <c r="D21" s="16"/>
      <c r="E21" s="16"/>
      <c r="F21" s="16"/>
      <c r="G21" s="16"/>
      <c r="H21" s="16"/>
      <c r="I21" s="16"/>
      <c r="J21" s="23"/>
      <c r="K21" s="16"/>
      <c r="L21" s="16"/>
      <c r="M21" s="16"/>
    </row>
    <row r="24" spans="1:13" ht="14.25">
      <c r="A24" s="3"/>
      <c r="B24" s="3"/>
      <c r="C24" s="3"/>
      <c r="D24" s="3"/>
      <c r="E24" s="3"/>
      <c r="F24" s="3"/>
      <c r="G24" s="3"/>
      <c r="H24" s="3"/>
      <c r="I24" s="3"/>
      <c r="J24" s="24"/>
      <c r="K24" s="3"/>
      <c r="L24" s="3"/>
      <c r="M24" s="3"/>
    </row>
  </sheetData>
  <sheetProtection/>
  <mergeCells count="2">
    <mergeCell ref="A1:M1"/>
    <mergeCell ref="A18:I18"/>
  </mergeCells>
  <printOptions/>
  <pageMargins left="0.3145833333333333" right="0.07847222222222222" top="0.2361111111111111" bottom="0.4722222222222222" header="0.19652777777777777" footer="0.15694444444444444"/>
  <pageSetup horizontalDpi="600" verticalDpi="600" orientation="landscape" paperSize="9"/>
  <headerFooter scaleWithDoc="0" alignWithMargins="0"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M15"/>
  <sheetViews>
    <sheetView workbookViewId="0" topLeftCell="A1">
      <selection activeCell="I13" sqref="I13"/>
    </sheetView>
  </sheetViews>
  <sheetFormatPr defaultColWidth="9.00390625" defaultRowHeight="14.25"/>
  <cols>
    <col min="1" max="1" width="3.375" style="0" customWidth="1"/>
    <col min="2" max="2" width="24.25390625" style="0" customWidth="1"/>
    <col min="3" max="3" width="8.50390625" style="0" customWidth="1"/>
    <col min="4" max="4" width="7.50390625" style="0" customWidth="1"/>
    <col min="5" max="5" width="4.25390625" style="0" customWidth="1"/>
    <col min="6" max="6" width="6.00390625" style="0" customWidth="1"/>
    <col min="7" max="7" width="7.125" style="0" customWidth="1"/>
    <col min="8" max="8" width="6.50390625" style="5" customWidth="1"/>
    <col min="9" max="9" width="7.75390625" style="0" customWidth="1"/>
    <col min="10" max="10" width="11.00390625" style="6" customWidth="1"/>
    <col min="11" max="11" width="10.25390625" style="0" customWidth="1"/>
    <col min="12" max="12" width="9.125" style="0" customWidth="1"/>
    <col min="13" max="13" width="5.375" style="0" customWidth="1"/>
  </cols>
  <sheetData>
    <row r="1" spans="1:13" s="1" customFormat="1" ht="25.5" customHeight="1">
      <c r="A1" s="7" t="s">
        <v>96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17"/>
    </row>
    <row r="2" spans="1:13" s="2" customFormat="1" ht="57" customHeight="1">
      <c r="A2" s="8" t="s">
        <v>1</v>
      </c>
      <c r="B2" s="9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10" t="s">
        <v>7</v>
      </c>
      <c r="H2" s="10" t="s">
        <v>8</v>
      </c>
      <c r="I2" s="10" t="s">
        <v>9</v>
      </c>
      <c r="J2" s="18" t="s">
        <v>10</v>
      </c>
      <c r="K2" s="8" t="s">
        <v>11</v>
      </c>
      <c r="L2" s="9" t="s">
        <v>12</v>
      </c>
      <c r="M2" s="9" t="s">
        <v>13</v>
      </c>
    </row>
    <row r="3" spans="1:13" s="3" customFormat="1" ht="19.5" customHeight="1">
      <c r="A3" s="11">
        <v>1</v>
      </c>
      <c r="B3" s="12" t="s">
        <v>97</v>
      </c>
      <c r="C3" s="11" t="s">
        <v>98</v>
      </c>
      <c r="D3" s="11" t="s">
        <v>99</v>
      </c>
      <c r="E3" s="11" t="s">
        <v>49</v>
      </c>
      <c r="F3" s="11">
        <v>120</v>
      </c>
      <c r="G3" s="13">
        <v>400</v>
      </c>
      <c r="H3" s="13">
        <v>200</v>
      </c>
      <c r="I3" s="13">
        <f aca="true" t="shared" si="0" ref="I3:I8">G3+H3</f>
        <v>600</v>
      </c>
      <c r="J3" s="19">
        <f aca="true" t="shared" si="1" ref="J3:J8">I3*F3</f>
        <v>72000</v>
      </c>
      <c r="K3" s="11" t="s">
        <v>42</v>
      </c>
      <c r="L3" s="12" t="s">
        <v>78</v>
      </c>
      <c r="M3" s="20"/>
    </row>
    <row r="4" spans="1:13" s="3" customFormat="1" ht="19.5" customHeight="1">
      <c r="A4" s="11">
        <v>2</v>
      </c>
      <c r="B4" s="14" t="s">
        <v>100</v>
      </c>
      <c r="C4" s="11" t="s">
        <v>101</v>
      </c>
      <c r="D4" s="11" t="s">
        <v>102</v>
      </c>
      <c r="E4" s="11" t="s">
        <v>17</v>
      </c>
      <c r="F4" s="11">
        <v>125</v>
      </c>
      <c r="G4" s="13">
        <v>0</v>
      </c>
      <c r="H4" s="13">
        <v>150</v>
      </c>
      <c r="I4" s="13">
        <f t="shared" si="0"/>
        <v>150</v>
      </c>
      <c r="J4" s="19">
        <f t="shared" si="1"/>
        <v>18750</v>
      </c>
      <c r="K4" s="13" t="s">
        <v>42</v>
      </c>
      <c r="L4" s="12" t="s">
        <v>78</v>
      </c>
      <c r="M4" s="12"/>
    </row>
    <row r="5" spans="1:13" s="3" customFormat="1" ht="19.5" customHeight="1">
      <c r="A5" s="11">
        <v>3</v>
      </c>
      <c r="B5" s="12" t="s">
        <v>103</v>
      </c>
      <c r="C5" s="11" t="s">
        <v>104</v>
      </c>
      <c r="D5" s="11" t="s">
        <v>34</v>
      </c>
      <c r="E5" s="11" t="s">
        <v>17</v>
      </c>
      <c r="F5" s="11">
        <v>276</v>
      </c>
      <c r="G5" s="13">
        <v>10</v>
      </c>
      <c r="H5" s="13">
        <v>0</v>
      </c>
      <c r="I5" s="13">
        <f t="shared" si="0"/>
        <v>10</v>
      </c>
      <c r="J5" s="19">
        <f t="shared" si="1"/>
        <v>2760</v>
      </c>
      <c r="K5" s="11" t="s">
        <v>42</v>
      </c>
      <c r="L5" s="12" t="s">
        <v>78</v>
      </c>
      <c r="M5" s="20"/>
    </row>
    <row r="6" spans="1:13" s="3" customFormat="1" ht="19.5" customHeight="1">
      <c r="A6" s="11">
        <v>4</v>
      </c>
      <c r="B6" s="14" t="s">
        <v>105</v>
      </c>
      <c r="C6" s="11" t="s">
        <v>106</v>
      </c>
      <c r="D6" s="11" t="s">
        <v>107</v>
      </c>
      <c r="E6" s="11" t="s">
        <v>108</v>
      </c>
      <c r="F6" s="11">
        <v>580</v>
      </c>
      <c r="G6" s="13">
        <v>0</v>
      </c>
      <c r="H6" s="13">
        <v>10</v>
      </c>
      <c r="I6" s="13">
        <f t="shared" si="0"/>
        <v>10</v>
      </c>
      <c r="J6" s="19">
        <f t="shared" si="1"/>
        <v>5800</v>
      </c>
      <c r="K6" s="13" t="s">
        <v>42</v>
      </c>
      <c r="L6" s="12" t="s">
        <v>78</v>
      </c>
      <c r="M6" s="12"/>
    </row>
    <row r="7" spans="1:13" s="4" customFormat="1" ht="19.5" customHeight="1">
      <c r="A7" s="11">
        <v>5</v>
      </c>
      <c r="B7" s="14" t="s">
        <v>109</v>
      </c>
      <c r="C7" s="11" t="s">
        <v>110</v>
      </c>
      <c r="D7" s="11" t="s">
        <v>111</v>
      </c>
      <c r="E7" s="11" t="s">
        <v>49</v>
      </c>
      <c r="F7" s="11">
        <v>180</v>
      </c>
      <c r="G7" s="13">
        <v>0</v>
      </c>
      <c r="H7" s="13">
        <v>20</v>
      </c>
      <c r="I7" s="13">
        <f t="shared" si="0"/>
        <v>20</v>
      </c>
      <c r="J7" s="19">
        <f t="shared" si="1"/>
        <v>3600</v>
      </c>
      <c r="K7" s="13" t="s">
        <v>42</v>
      </c>
      <c r="L7" s="12" t="s">
        <v>78</v>
      </c>
      <c r="M7" s="12"/>
    </row>
    <row r="8" spans="1:13" s="3" customFormat="1" ht="19.5" customHeight="1">
      <c r="A8" s="11">
        <v>6</v>
      </c>
      <c r="B8" s="12" t="s">
        <v>112</v>
      </c>
      <c r="C8" s="11" t="s">
        <v>113</v>
      </c>
      <c r="D8" s="11" t="s">
        <v>16</v>
      </c>
      <c r="E8" s="11" t="s">
        <v>17</v>
      </c>
      <c r="F8" s="11">
        <v>1200</v>
      </c>
      <c r="G8" s="13">
        <v>0</v>
      </c>
      <c r="H8" s="13">
        <v>10</v>
      </c>
      <c r="I8" s="13">
        <f t="shared" si="0"/>
        <v>10</v>
      </c>
      <c r="J8" s="19">
        <f t="shared" si="1"/>
        <v>12000</v>
      </c>
      <c r="K8" s="11" t="s">
        <v>42</v>
      </c>
      <c r="L8" s="12" t="s">
        <v>78</v>
      </c>
      <c r="M8" s="12" t="s">
        <v>22</v>
      </c>
    </row>
    <row r="9" spans="1:13" ht="22.5" customHeight="1">
      <c r="A9" s="15" t="s">
        <v>54</v>
      </c>
      <c r="B9" s="15"/>
      <c r="C9" s="15"/>
      <c r="D9" s="15"/>
      <c r="E9" s="15"/>
      <c r="F9" s="15"/>
      <c r="G9" s="15"/>
      <c r="H9" s="15"/>
      <c r="I9" s="15"/>
      <c r="J9" s="21">
        <f>SUM(J3:J8)</f>
        <v>114910</v>
      </c>
      <c r="K9" s="3"/>
      <c r="L9" s="3"/>
      <c r="M9" s="3"/>
    </row>
    <row r="10" spans="1:13" ht="14.25">
      <c r="A10" s="4"/>
      <c r="B10" s="4"/>
      <c r="C10" s="4"/>
      <c r="D10" s="4"/>
      <c r="E10" s="4"/>
      <c r="F10" s="4"/>
      <c r="G10" s="4"/>
      <c r="H10" s="4"/>
      <c r="I10" s="4"/>
      <c r="J10" s="22"/>
      <c r="K10" s="4"/>
      <c r="L10" s="4"/>
      <c r="M10" s="4"/>
    </row>
    <row r="12" spans="1:13" ht="14.25">
      <c r="A12" s="16"/>
      <c r="B12" s="16"/>
      <c r="C12" s="16"/>
      <c r="D12" s="16"/>
      <c r="E12" s="16"/>
      <c r="F12" s="16"/>
      <c r="G12" s="16"/>
      <c r="H12" s="16"/>
      <c r="I12" s="16"/>
      <c r="J12" s="23"/>
      <c r="K12" s="16"/>
      <c r="L12" s="16"/>
      <c r="M12" s="16"/>
    </row>
    <row r="15" spans="1:13" ht="14.25">
      <c r="A15" s="3"/>
      <c r="B15" s="3"/>
      <c r="C15" s="3"/>
      <c r="D15" s="3"/>
      <c r="E15" s="3"/>
      <c r="F15" s="3"/>
      <c r="G15" s="3"/>
      <c r="H15" s="3"/>
      <c r="I15" s="3"/>
      <c r="J15" s="24"/>
      <c r="K15" s="3"/>
      <c r="L15" s="3"/>
      <c r="M15" s="3"/>
    </row>
  </sheetData>
  <sheetProtection/>
  <mergeCells count="2">
    <mergeCell ref="A1:M1"/>
    <mergeCell ref="A9:I9"/>
  </mergeCells>
  <printOptions/>
  <pageMargins left="0.3145833333333333" right="0.07847222222222222" top="0.2361111111111111" bottom="0.4722222222222222" header="0.19652777777777777" footer="0.15694444444444444"/>
  <pageSetup horizontalDpi="600" verticalDpi="600" orientation="landscape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丫丫1383477281</cp:lastModifiedBy>
  <dcterms:created xsi:type="dcterms:W3CDTF">2021-07-26T01:36:14Z</dcterms:created>
  <dcterms:modified xsi:type="dcterms:W3CDTF">2021-07-26T01:52:15Z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2DEF86A4027746D9BA47570F1BF25ECF</vt:lpwstr>
  </property>
  <property fmtid="{D5CDD505-2E9C-101B-9397-08002B2CF9AE}" pid="4" name="KSOProductBuildV">
    <vt:lpwstr>2052-11.1.0.10667</vt:lpwstr>
  </property>
</Properties>
</file>